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06" activeTab="0"/>
  </bookViews>
  <sheets>
    <sheet name="2020" sheetId="1" r:id="rId1"/>
  </sheets>
  <definedNames>
    <definedName name="_xlnm._FilterDatabase" localSheetId="0" hidden="1">'2020'!$A$7:$V$51</definedName>
  </definedNames>
  <calcPr fullCalcOnLoad="1"/>
</workbook>
</file>

<file path=xl/sharedStrings.xml><?xml version="1.0" encoding="utf-8"?>
<sst xmlns="http://schemas.openxmlformats.org/spreadsheetml/2006/main" count="676" uniqueCount="126">
  <si>
    <t>Сеть В1    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</si>
  <si>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Сеть К2 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</si>
  <si>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</si>
  <si>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ул.Академика Забабахина, д.59</t>
  </si>
  <si>
    <t>74-ru74310000-012-2019</t>
  </si>
  <si>
    <t>Газоснабжение  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</si>
  <si>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98</t>
  </si>
  <si>
    <t xml:space="preserve">Перечень выданных разрешений на ввод объектов в эксплуатацию в 2020 году  </t>
  </si>
  <si>
    <t>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</si>
  <si>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ул.Академика Забабахина, д.57</t>
  </si>
  <si>
    <t>74-ru74310000-001-2019</t>
  </si>
  <si>
    <t>Наземная автостоянка закрытого типа (даусторонние гаражные блоки боксового типа №18А, боксы №4,5 (усл.) - 1 этап, №19А, боксы 4,5,6,7 (усл.) - 2 этап</t>
  </si>
  <si>
    <t>Российская Федерация, Челябинская область, Городской округ Снежинский, Снежинск город, элемент планировочной структуры ГСК 20 территория</t>
  </si>
  <si>
    <t>74:40:0105004:9</t>
  </si>
  <si>
    <t>исх. №Г-02-13/1094 от 16.07.2020</t>
  </si>
  <si>
    <t>Гаражные боксы в одностороннем гаражном блоке по ул.Широкая в г.Снежинск (1 очередь строительства)</t>
  </si>
  <si>
    <t>Российская Федерация, Челябинская область, Городской округ Снежинский, Снежинск город, Широкая улица, Участок №68А</t>
  </si>
  <si>
    <t>74:40:0105001:2346</t>
  </si>
  <si>
    <t>исх. №Г-02-13/226 от 29.07.2020</t>
  </si>
  <si>
    <t>Гаражи</t>
  </si>
  <si>
    <t>Российская Федерация, Челябинская область, Городской округ Снежинский, Снежинск город, Широкая улица, Участок 68Б</t>
  </si>
  <si>
    <t>74:40:0105001:2345</t>
  </si>
  <si>
    <t>74-ru74310000-005-2020</t>
  </si>
  <si>
    <t>74-ru74310000-018-2019</t>
  </si>
  <si>
    <t>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</si>
  <si>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ул.Академика Забабахина, д.47</t>
  </si>
  <si>
    <t>74-ru74310000-003-2019</t>
  </si>
  <si>
    <t>Сеть В1 водоснабжения   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</si>
  <si>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К1 бытовой канализации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</si>
  <si>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К2 ливневой канализации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</si>
  <si>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ЭС, кабельная линия 0,4 кВ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</si>
  <si>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ГСН газопровода     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</si>
  <si>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Наружное освещение      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</si>
  <si>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Жилой дом №5 со встроенными помещениями общественного назначения в микрорайоне 16А, Челябинская область, город Снежинск</t>
  </si>
  <si>
    <t>ул.Ломинского, д.41</t>
  </si>
  <si>
    <t>74-ru74310000-002-2019</t>
  </si>
  <si>
    <t>Наружные сети теплоснабжения 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</si>
  <si>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водопровода (В1)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</si>
  <si>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ливневой канализации (К2)         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</si>
  <si>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канализации (К1)         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</si>
  <si>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электроснабжения                Жилой дом №5 со встроенными помещениями общественного назначения в микрорайоне 16А, Челябинская область, город Снежинск</t>
  </si>
  <si>
    <t>Сеть К1 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</si>
  <si>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Сеть ГСН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</si>
  <si>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Сеть ЭС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</si>
  <si>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многоквартирные жилые здания</t>
  </si>
  <si>
    <t>Тип (код) объекта 
(нежилые объекты - 56; объекты жилищного фонда - 57; объекты производственного назначения - 58, линейные объекты - 59)</t>
  </si>
  <si>
    <t xml:space="preserve">Материалы 
стен
(код:  кирпичные - 1, каменные - 3, деревянные - 4, панельные - 7, блочные - 9, монолитные - 10, другой материал - 5)
</t>
  </si>
  <si>
    <t xml:space="preserve">Количес тво этажей/ этажность,
единиц
</t>
  </si>
  <si>
    <t>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</si>
  <si>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ул.Академика Забабахина, д. 55</t>
  </si>
  <si>
    <t>74-ru74310000-011-2019</t>
  </si>
  <si>
    <t>Наружные сети водопровода (В1)           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</si>
  <si>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Наружные сети ливневой канализации (К2)                    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</si>
  <si>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Наружные сети освещения                  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</si>
  <si>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Кадастровый номер (номера) земельного участка, на котором расположен объект</t>
  </si>
  <si>
    <t>74:40:0000000:5901, 74:40:0000000:5902</t>
  </si>
  <si>
    <t xml:space="preserve">74:40:0000000:5901, 74:40:0000000:5902; 74:40:0104004:204; 74:40:0000 000:5892 </t>
  </si>
  <si>
    <t xml:space="preserve">74:40:0000000:5901, 74:40:0000000:5892 </t>
  </si>
  <si>
    <t xml:space="preserve">74:40:0000000:5901, 74:40:0000000:5902; 74:40:0104004:204; 74:40:0104003:366; 74:40:0000000:5892 </t>
  </si>
  <si>
    <t xml:space="preserve">общая площадь жилых помещений </t>
  </si>
  <si>
    <t>Наружное электроснабжение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</si>
  <si>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153</t>
  </si>
  <si>
    <t>Хозяйственно-питьевой водопровод В1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</si>
  <si>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170</t>
  </si>
  <si>
    <t>Бытовая канализация К1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</si>
  <si>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154</t>
  </si>
  <si>
    <t>Дождевая канализация К2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</si>
  <si>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219</t>
  </si>
  <si>
    <t>Наружное освещение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</si>
  <si>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249</t>
  </si>
  <si>
    <t>74-ru74310000-001-2020</t>
  </si>
  <si>
    <t>74:40:0000000:77</t>
  </si>
  <si>
    <t>Российская Федерация, Челябинская область, Городской округ Снежинский, Снежинск город, Парусная улица, Дом 3</t>
  </si>
  <si>
    <t>Лодочная мастерская яхт-клуба</t>
  </si>
  <si>
    <t>04.06.2020 г. внесены изменения исключена сеть наружнего освещения</t>
  </si>
  <si>
    <t>площадь нежилых помещений</t>
  </si>
  <si>
    <t>3/3</t>
  </si>
  <si>
    <t>общая площадь жилых помещений (кв.м)</t>
  </si>
  <si>
    <t>с учетом балконов, лоджий, веранд, террас</t>
  </si>
  <si>
    <t>без учета балконов, лоджий, веранд, террас</t>
  </si>
  <si>
    <t>Стоимость строительства (всего, тыс.руб.)</t>
  </si>
  <si>
    <t>В случае выдачи отказа (исх. №, дата)</t>
  </si>
  <si>
    <t xml:space="preserve">Реквизиты разрешения </t>
  </si>
  <si>
    <t>№</t>
  </si>
  <si>
    <t>дата</t>
  </si>
  <si>
    <t>Категория объекта (жилые здания, общественного назначения, производственные, линейные, инжереные сооружения)</t>
  </si>
  <si>
    <t>Примечание</t>
  </si>
  <si>
    <t xml:space="preserve"> - выдано разрешений на ввод объектов в эксплуатацию</t>
  </si>
  <si>
    <t xml:space="preserve"> - оформлено отказов в выдаче разрешения на ввод объекта в эксплуатацию</t>
  </si>
  <si>
    <t>кв.м</t>
  </si>
  <si>
    <t>новое строительство</t>
  </si>
  <si>
    <t>ВВОД многоквартирных жилых домов:                 кв.м</t>
  </si>
  <si>
    <t>-</t>
  </si>
  <si>
    <t>объект общественного назначения</t>
  </si>
  <si>
    <t>№№ пп</t>
  </si>
  <si>
    <t>на территории Снежинского городского округа</t>
  </si>
  <si>
    <t>И Т О Г О :</t>
  </si>
  <si>
    <t>Наименование объекта капитального строительства</t>
  </si>
  <si>
    <t>Адрес места расположения</t>
  </si>
  <si>
    <t>Наименование введенных мощностей, объектов, жилых зданий</t>
  </si>
  <si>
    <t>Единица измерения</t>
  </si>
  <si>
    <t>Характер строительства (новое, реконструкция)</t>
  </si>
  <si>
    <t>Ввведено в эксплуатацию за отчетный период</t>
  </si>
  <si>
    <t>показатель (величина введенной мощности объекта)</t>
  </si>
  <si>
    <t>количество зданий (единиц)</t>
  </si>
  <si>
    <t>строительный объем зданий (всего, куб.м)</t>
  </si>
  <si>
    <t>общая площадь зданий (всего, кв.м)</t>
  </si>
  <si>
    <t>количество квартир (единиц)</t>
  </si>
  <si>
    <t>Административное здание Челябинская область, г. Снежинск, оз. Татыш</t>
  </si>
  <si>
    <t>74:40:0606001:8</t>
  </si>
  <si>
    <t>территория базы промышленного рыболовства на озере Татыш, дом 1</t>
  </si>
  <si>
    <t xml:space="preserve">общая площадь </t>
  </si>
  <si>
    <t>74-ru74310000-010-2020</t>
  </si>
  <si>
    <t>линейные объекты</t>
  </si>
  <si>
    <t>протяженность</t>
  </si>
  <si>
    <t>м</t>
  </si>
  <si>
    <t>гаражные кооперативы</t>
  </si>
  <si>
    <t>ул.Академика Забабахина, д.61</t>
  </si>
  <si>
    <t>74:40:0104003:356</t>
  </si>
  <si>
    <t>74-ru74310000-016-2019</t>
  </si>
  <si>
    <t>74:40:0104003:356, 74:40:0104003:206, 74:40:0000000:5892</t>
  </si>
  <si>
    <t>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</si>
  <si>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Сеть ГСН наружное газоснабжение            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</si>
  <si>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Сеть ЭС наружные сети электроснабжения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</si>
  <si>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Сеть В1 хозяйственно-питьевого водопровода                                                   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</si>
  <si>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Сеть ЭН наружные сети освещения 0,4 кВ 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</si>
</sst>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90" zoomScaleNormal="9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7" sqref="P47"/>
    </sheetView>
  </sheetViews>
  <sheetFormatPr defaultColWidth="9.00390625" defaultRowHeight="12.75"/>
  <cols>
    <col min="1" max="1" width="5.375" style="12" customWidth="1"/>
    <col min="2" max="2" width="21.125" style="12" customWidth="1"/>
    <col min="3" max="3" width="37.00390625" style="12" customWidth="1"/>
    <col min="4" max="6" width="19.125" style="12" customWidth="1"/>
    <col min="7" max="7" width="16.375" style="12" customWidth="1"/>
    <col min="8" max="8" width="17.25390625" style="12" customWidth="1"/>
    <col min="9" max="9" width="11.625" style="12" customWidth="1"/>
    <col min="10" max="10" width="14.125" style="12" customWidth="1"/>
    <col min="11" max="11" width="13.875" style="12" customWidth="1"/>
    <col min="12" max="13" width="9.125" style="12" customWidth="1"/>
    <col min="14" max="14" width="10.75390625" style="12" customWidth="1"/>
    <col min="15" max="18" width="9.125" style="12" customWidth="1"/>
    <col min="19" max="19" width="10.875" style="12" customWidth="1"/>
    <col min="20" max="20" width="12.00390625" style="12" customWidth="1"/>
    <col min="21" max="21" width="10.25390625" style="12" customWidth="1"/>
    <col min="22" max="22" width="10.875" style="12" customWidth="1"/>
    <col min="23" max="23" width="11.25390625" style="12" customWidth="1"/>
    <col min="24" max="16384" width="9.125" style="12" customWidth="1"/>
  </cols>
  <sheetData>
    <row r="1" spans="1:23" ht="12.75" customHeight="1">
      <c r="A1" s="100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2.75" customHeight="1">
      <c r="A2" s="102" t="s">
        <v>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7" ht="12.75" customHeight="1">
      <c r="A3" s="13"/>
      <c r="B3" s="13"/>
      <c r="C3" s="13"/>
      <c r="D3" s="13"/>
      <c r="E3" s="13"/>
      <c r="F3" s="13"/>
      <c r="G3" s="13"/>
    </row>
    <row r="4" spans="1:23" ht="19.5" customHeight="1">
      <c r="A4" s="87" t="s">
        <v>94</v>
      </c>
      <c r="B4" s="87" t="s">
        <v>85</v>
      </c>
      <c r="C4" s="84" t="s">
        <v>97</v>
      </c>
      <c r="D4" s="87" t="s">
        <v>98</v>
      </c>
      <c r="E4" s="91" t="s">
        <v>54</v>
      </c>
      <c r="F4" s="87" t="s">
        <v>99</v>
      </c>
      <c r="G4" s="87" t="s">
        <v>100</v>
      </c>
      <c r="H4" s="87" t="s">
        <v>101</v>
      </c>
      <c r="I4" s="84" t="s">
        <v>45</v>
      </c>
      <c r="J4" s="87" t="s">
        <v>81</v>
      </c>
      <c r="K4" s="88" t="s">
        <v>102</v>
      </c>
      <c r="L4" s="89"/>
      <c r="M4" s="89"/>
      <c r="N4" s="89"/>
      <c r="O4" s="89"/>
      <c r="P4" s="89"/>
      <c r="Q4" s="90"/>
      <c r="R4" s="84" t="s">
        <v>47</v>
      </c>
      <c r="S4" s="84" t="s">
        <v>46</v>
      </c>
      <c r="T4" s="87" t="s">
        <v>80</v>
      </c>
      <c r="U4" s="94" t="s">
        <v>82</v>
      </c>
      <c r="V4" s="94"/>
      <c r="W4" s="94" t="s">
        <v>86</v>
      </c>
    </row>
    <row r="5" spans="1:23" ht="23.25" customHeight="1">
      <c r="A5" s="85"/>
      <c r="B5" s="85"/>
      <c r="C5" s="85"/>
      <c r="D5" s="85"/>
      <c r="E5" s="92"/>
      <c r="F5" s="85"/>
      <c r="G5" s="85"/>
      <c r="H5" s="85"/>
      <c r="I5" s="85"/>
      <c r="J5" s="85"/>
      <c r="K5" s="82" t="s">
        <v>103</v>
      </c>
      <c r="L5" s="82" t="s">
        <v>104</v>
      </c>
      <c r="M5" s="82" t="s">
        <v>105</v>
      </c>
      <c r="N5" s="82" t="s">
        <v>106</v>
      </c>
      <c r="O5" s="82" t="s">
        <v>107</v>
      </c>
      <c r="P5" s="99" t="s">
        <v>77</v>
      </c>
      <c r="Q5" s="90"/>
      <c r="R5" s="85"/>
      <c r="S5" s="85"/>
      <c r="T5" s="85"/>
      <c r="U5" s="94" t="s">
        <v>83</v>
      </c>
      <c r="V5" s="94" t="s">
        <v>84</v>
      </c>
      <c r="W5" s="94"/>
    </row>
    <row r="6" spans="1:23" ht="77.25" customHeight="1">
      <c r="A6" s="86"/>
      <c r="B6" s="86"/>
      <c r="C6" s="86"/>
      <c r="D6" s="86"/>
      <c r="E6" s="93"/>
      <c r="F6" s="86"/>
      <c r="G6" s="86"/>
      <c r="H6" s="86"/>
      <c r="I6" s="86"/>
      <c r="J6" s="86"/>
      <c r="K6" s="83"/>
      <c r="L6" s="83"/>
      <c r="M6" s="83"/>
      <c r="N6" s="83"/>
      <c r="O6" s="83"/>
      <c r="P6" s="1" t="s">
        <v>78</v>
      </c>
      <c r="Q6" s="14" t="s">
        <v>79</v>
      </c>
      <c r="R6" s="86"/>
      <c r="S6" s="86"/>
      <c r="T6" s="86"/>
      <c r="U6" s="94"/>
      <c r="V6" s="94"/>
      <c r="W6" s="94"/>
    </row>
    <row r="7" spans="1:23" s="16" customFormat="1" ht="12" customHeight="1">
      <c r="A7" s="15">
        <v>1</v>
      </c>
      <c r="B7" s="15">
        <v>2</v>
      </c>
      <c r="C7" s="15">
        <v>3</v>
      </c>
      <c r="D7" s="15">
        <f aca="true" t="shared" si="0" ref="D7:V7">SUM(C7+1)</f>
        <v>4</v>
      </c>
      <c r="E7" s="15">
        <v>5</v>
      </c>
      <c r="F7" s="15">
        <v>6</v>
      </c>
      <c r="G7" s="15">
        <f t="shared" si="0"/>
        <v>7</v>
      </c>
      <c r="H7" s="15">
        <f t="shared" si="0"/>
        <v>8</v>
      </c>
      <c r="I7" s="15">
        <f t="shared" si="0"/>
        <v>9</v>
      </c>
      <c r="J7" s="15">
        <f t="shared" si="0"/>
        <v>10</v>
      </c>
      <c r="K7" s="15">
        <f t="shared" si="0"/>
        <v>11</v>
      </c>
      <c r="L7" s="15">
        <f t="shared" si="0"/>
        <v>12</v>
      </c>
      <c r="M7" s="15">
        <f t="shared" si="0"/>
        <v>13</v>
      </c>
      <c r="N7" s="15">
        <f t="shared" si="0"/>
        <v>14</v>
      </c>
      <c r="O7" s="15">
        <f>SUM(N7+1)</f>
        <v>15</v>
      </c>
      <c r="P7" s="15">
        <f t="shared" si="0"/>
        <v>16</v>
      </c>
      <c r="Q7" s="15">
        <f t="shared" si="0"/>
        <v>17</v>
      </c>
      <c r="R7" s="15">
        <f t="shared" si="0"/>
        <v>18</v>
      </c>
      <c r="S7" s="15">
        <f t="shared" si="0"/>
        <v>19</v>
      </c>
      <c r="T7" s="15">
        <f t="shared" si="0"/>
        <v>20</v>
      </c>
      <c r="U7" s="15">
        <f t="shared" si="0"/>
        <v>21</v>
      </c>
      <c r="V7" s="15">
        <f t="shared" si="0"/>
        <v>22</v>
      </c>
      <c r="W7" s="15">
        <f>SUM(V7+1)</f>
        <v>23</v>
      </c>
    </row>
    <row r="8" spans="1:23" ht="89.25">
      <c r="A8" s="17">
        <v>1</v>
      </c>
      <c r="B8" s="25" t="s">
        <v>44</v>
      </c>
      <c r="C8" s="5" t="s">
        <v>8</v>
      </c>
      <c r="D8" s="24" t="s">
        <v>9</v>
      </c>
      <c r="E8" s="24"/>
      <c r="F8" s="25" t="s">
        <v>59</v>
      </c>
      <c r="G8" s="33" t="s">
        <v>89</v>
      </c>
      <c r="H8" s="30" t="s">
        <v>90</v>
      </c>
      <c r="I8" s="30">
        <v>57</v>
      </c>
      <c r="J8" s="31" t="s">
        <v>92</v>
      </c>
      <c r="K8" s="32">
        <v>1041.2</v>
      </c>
      <c r="L8" s="22">
        <v>1</v>
      </c>
      <c r="M8" s="22">
        <v>5502</v>
      </c>
      <c r="N8" s="22">
        <v>1407.8</v>
      </c>
      <c r="O8" s="25">
        <v>12</v>
      </c>
      <c r="P8" s="32">
        <v>1041.2</v>
      </c>
      <c r="Q8" s="25">
        <v>989.6</v>
      </c>
      <c r="R8" s="6" t="s">
        <v>76</v>
      </c>
      <c r="S8" s="22">
        <v>5</v>
      </c>
      <c r="T8" s="25" t="s">
        <v>92</v>
      </c>
      <c r="U8" s="33" t="s">
        <v>10</v>
      </c>
      <c r="V8" s="23">
        <v>43865</v>
      </c>
      <c r="W8" s="34" t="s">
        <v>74</v>
      </c>
    </row>
    <row r="9" spans="1:23" ht="76.5">
      <c r="A9" s="36">
        <f>SUM(A7+1)</f>
        <v>2</v>
      </c>
      <c r="B9" s="4" t="s">
        <v>113</v>
      </c>
      <c r="C9" s="3" t="s">
        <v>0</v>
      </c>
      <c r="D9" s="42" t="s">
        <v>9</v>
      </c>
      <c r="E9" s="42"/>
      <c r="F9" s="4" t="s">
        <v>114</v>
      </c>
      <c r="G9" s="4" t="s">
        <v>115</v>
      </c>
      <c r="H9" s="20" t="s">
        <v>90</v>
      </c>
      <c r="I9" s="31">
        <v>59</v>
      </c>
      <c r="J9" s="31" t="s">
        <v>92</v>
      </c>
      <c r="K9" s="10">
        <v>106</v>
      </c>
      <c r="L9" s="7" t="s">
        <v>92</v>
      </c>
      <c r="M9" s="7" t="s">
        <v>92</v>
      </c>
      <c r="N9" s="7" t="s">
        <v>92</v>
      </c>
      <c r="O9" s="7" t="s">
        <v>92</v>
      </c>
      <c r="P9" s="7" t="s">
        <v>92</v>
      </c>
      <c r="Q9" s="7" t="s">
        <v>92</v>
      </c>
      <c r="R9" s="7" t="s">
        <v>92</v>
      </c>
      <c r="S9" s="7" t="s">
        <v>92</v>
      </c>
      <c r="T9" s="7" t="s">
        <v>92</v>
      </c>
      <c r="U9" s="31" t="s">
        <v>10</v>
      </c>
      <c r="V9" s="46">
        <v>43865</v>
      </c>
      <c r="W9" s="4"/>
    </row>
    <row r="10" spans="1:23" ht="76.5">
      <c r="A10" s="36">
        <f>SUM(A9+1)</f>
        <v>3</v>
      </c>
      <c r="B10" s="9" t="s">
        <v>113</v>
      </c>
      <c r="C10" s="8" t="s">
        <v>1</v>
      </c>
      <c r="D10" s="49" t="s">
        <v>9</v>
      </c>
      <c r="E10" s="49"/>
      <c r="F10" s="9" t="s">
        <v>114</v>
      </c>
      <c r="G10" s="9" t="s">
        <v>115</v>
      </c>
      <c r="H10" s="45" t="s">
        <v>90</v>
      </c>
      <c r="I10" s="39">
        <v>59</v>
      </c>
      <c r="J10" s="39" t="s">
        <v>92</v>
      </c>
      <c r="K10" s="50">
        <v>372</v>
      </c>
      <c r="L10" s="51" t="s">
        <v>92</v>
      </c>
      <c r="M10" s="51" t="s">
        <v>92</v>
      </c>
      <c r="N10" s="51" t="s">
        <v>92</v>
      </c>
      <c r="O10" s="51" t="s">
        <v>92</v>
      </c>
      <c r="P10" s="51" t="s">
        <v>92</v>
      </c>
      <c r="Q10" s="51" t="s">
        <v>92</v>
      </c>
      <c r="R10" s="51" t="s">
        <v>92</v>
      </c>
      <c r="S10" s="51" t="s">
        <v>92</v>
      </c>
      <c r="T10" s="51" t="s">
        <v>92</v>
      </c>
      <c r="U10" s="39" t="s">
        <v>10</v>
      </c>
      <c r="V10" s="48">
        <v>43865</v>
      </c>
      <c r="W10" s="9"/>
    </row>
    <row r="11" spans="1:23" ht="76.5">
      <c r="A11" s="36">
        <f aca="true" t="shared" si="1" ref="A11:A47">SUM(A10+1)</f>
        <v>4</v>
      </c>
      <c r="B11" s="9" t="s">
        <v>113</v>
      </c>
      <c r="C11" s="8" t="s">
        <v>41</v>
      </c>
      <c r="D11" s="49" t="s">
        <v>9</v>
      </c>
      <c r="E11" s="49"/>
      <c r="F11" s="9" t="s">
        <v>114</v>
      </c>
      <c r="G11" s="9" t="s">
        <v>115</v>
      </c>
      <c r="H11" s="45" t="s">
        <v>90</v>
      </c>
      <c r="I11" s="39">
        <v>59</v>
      </c>
      <c r="J11" s="39" t="s">
        <v>92</v>
      </c>
      <c r="K11" s="53">
        <v>187</v>
      </c>
      <c r="L11" s="51" t="s">
        <v>92</v>
      </c>
      <c r="M11" s="51" t="s">
        <v>92</v>
      </c>
      <c r="N11" s="51" t="s">
        <v>92</v>
      </c>
      <c r="O11" s="51" t="s">
        <v>92</v>
      </c>
      <c r="P11" s="51" t="s">
        <v>92</v>
      </c>
      <c r="Q11" s="51" t="s">
        <v>92</v>
      </c>
      <c r="R11" s="51" t="s">
        <v>92</v>
      </c>
      <c r="S11" s="51" t="s">
        <v>92</v>
      </c>
      <c r="T11" s="51" t="s">
        <v>92</v>
      </c>
      <c r="U11" s="39" t="s">
        <v>10</v>
      </c>
      <c r="V11" s="48">
        <v>43865</v>
      </c>
      <c r="W11" s="9"/>
    </row>
    <row r="12" spans="1:23" ht="76.5">
      <c r="A12" s="36">
        <f t="shared" si="1"/>
        <v>5</v>
      </c>
      <c r="B12" s="9" t="s">
        <v>113</v>
      </c>
      <c r="C12" s="8" t="s">
        <v>42</v>
      </c>
      <c r="D12" s="49" t="s">
        <v>9</v>
      </c>
      <c r="E12" s="49"/>
      <c r="F12" s="9" t="s">
        <v>114</v>
      </c>
      <c r="G12" s="9" t="s">
        <v>115</v>
      </c>
      <c r="H12" s="45" t="s">
        <v>90</v>
      </c>
      <c r="I12" s="39">
        <v>59</v>
      </c>
      <c r="J12" s="39" t="s">
        <v>92</v>
      </c>
      <c r="K12" s="53">
        <v>176</v>
      </c>
      <c r="L12" s="51" t="s">
        <v>92</v>
      </c>
      <c r="M12" s="51" t="s">
        <v>92</v>
      </c>
      <c r="N12" s="51" t="s">
        <v>92</v>
      </c>
      <c r="O12" s="51" t="s">
        <v>92</v>
      </c>
      <c r="P12" s="51" t="s">
        <v>92</v>
      </c>
      <c r="Q12" s="51" t="s">
        <v>92</v>
      </c>
      <c r="R12" s="51" t="s">
        <v>92</v>
      </c>
      <c r="S12" s="51" t="s">
        <v>92</v>
      </c>
      <c r="T12" s="51" t="s">
        <v>92</v>
      </c>
      <c r="U12" s="39" t="s">
        <v>10</v>
      </c>
      <c r="V12" s="48">
        <v>43865</v>
      </c>
      <c r="W12" s="4"/>
    </row>
    <row r="13" spans="1:23" ht="76.5">
      <c r="A13" s="36">
        <f t="shared" si="1"/>
        <v>6</v>
      </c>
      <c r="B13" s="4" t="s">
        <v>113</v>
      </c>
      <c r="C13" s="3" t="s">
        <v>43</v>
      </c>
      <c r="D13" s="42" t="s">
        <v>9</v>
      </c>
      <c r="E13" s="42"/>
      <c r="F13" s="4" t="s">
        <v>114</v>
      </c>
      <c r="G13" s="4" t="s">
        <v>115</v>
      </c>
      <c r="H13" s="20" t="s">
        <v>90</v>
      </c>
      <c r="I13" s="31">
        <v>59</v>
      </c>
      <c r="J13" s="31" t="s">
        <v>92</v>
      </c>
      <c r="K13" s="57">
        <v>573</v>
      </c>
      <c r="L13" s="7" t="s">
        <v>92</v>
      </c>
      <c r="M13" s="7" t="s">
        <v>92</v>
      </c>
      <c r="N13" s="7" t="s">
        <v>92</v>
      </c>
      <c r="O13" s="51" t="s">
        <v>92</v>
      </c>
      <c r="P13" s="51" t="s">
        <v>92</v>
      </c>
      <c r="Q13" s="51" t="s">
        <v>92</v>
      </c>
      <c r="R13" s="51" t="s">
        <v>92</v>
      </c>
      <c r="S13" s="51" t="s">
        <v>92</v>
      </c>
      <c r="T13" s="51" t="s">
        <v>92</v>
      </c>
      <c r="U13" s="31" t="s">
        <v>10</v>
      </c>
      <c r="V13" s="48">
        <v>43865</v>
      </c>
      <c r="W13" s="4"/>
    </row>
    <row r="14" spans="1:23" ht="76.5">
      <c r="A14" s="36">
        <f t="shared" si="1"/>
        <v>7</v>
      </c>
      <c r="B14" s="41" t="s">
        <v>44</v>
      </c>
      <c r="C14" s="52" t="s">
        <v>2</v>
      </c>
      <c r="D14" s="54" t="s">
        <v>3</v>
      </c>
      <c r="E14" s="54"/>
      <c r="F14" s="41" t="s">
        <v>59</v>
      </c>
      <c r="G14" s="38" t="s">
        <v>89</v>
      </c>
      <c r="H14" s="38" t="s">
        <v>90</v>
      </c>
      <c r="I14" s="38">
        <v>57</v>
      </c>
      <c r="J14" s="55" t="s">
        <v>92</v>
      </c>
      <c r="K14" s="56">
        <v>971.6</v>
      </c>
      <c r="L14" s="56">
        <v>1</v>
      </c>
      <c r="M14" s="56">
        <v>4843</v>
      </c>
      <c r="N14" s="56">
        <v>1259.1</v>
      </c>
      <c r="O14" s="45">
        <v>15</v>
      </c>
      <c r="P14" s="45">
        <v>971.6</v>
      </c>
      <c r="Q14" s="45">
        <v>971.6</v>
      </c>
      <c r="R14" s="47" t="s">
        <v>76</v>
      </c>
      <c r="S14" s="40">
        <v>5</v>
      </c>
      <c r="T14" s="37" t="s">
        <v>92</v>
      </c>
      <c r="U14" s="60" t="s">
        <v>4</v>
      </c>
      <c r="V14" s="18">
        <v>43879</v>
      </c>
      <c r="W14" s="36"/>
    </row>
    <row r="15" spans="1:23" ht="89.25">
      <c r="A15" s="36">
        <f t="shared" si="1"/>
        <v>8</v>
      </c>
      <c r="B15" s="4" t="s">
        <v>113</v>
      </c>
      <c r="C15" s="3" t="s">
        <v>5</v>
      </c>
      <c r="D15" s="42" t="s">
        <v>3</v>
      </c>
      <c r="E15" s="42"/>
      <c r="F15" s="4" t="s">
        <v>114</v>
      </c>
      <c r="G15" s="4" t="s">
        <v>115</v>
      </c>
      <c r="H15" s="35" t="s">
        <v>90</v>
      </c>
      <c r="I15" s="31">
        <v>59</v>
      </c>
      <c r="J15" s="31" t="s">
        <v>92</v>
      </c>
      <c r="K15" s="26" t="s">
        <v>6</v>
      </c>
      <c r="L15" s="31" t="s">
        <v>92</v>
      </c>
      <c r="M15" s="31" t="s">
        <v>92</v>
      </c>
      <c r="N15" s="31" t="s">
        <v>92</v>
      </c>
      <c r="O15" s="31" t="s">
        <v>92</v>
      </c>
      <c r="P15" s="31" t="s">
        <v>92</v>
      </c>
      <c r="Q15" s="31" t="s">
        <v>92</v>
      </c>
      <c r="R15" s="31" t="s">
        <v>92</v>
      </c>
      <c r="S15" s="31" t="s">
        <v>92</v>
      </c>
      <c r="T15" s="31" t="s">
        <v>92</v>
      </c>
      <c r="U15" s="31" t="s">
        <v>4</v>
      </c>
      <c r="V15" s="18">
        <v>43879</v>
      </c>
      <c r="W15" s="4"/>
    </row>
    <row r="16" spans="1:23" ht="89.25">
      <c r="A16" s="36">
        <f t="shared" si="1"/>
        <v>9</v>
      </c>
      <c r="B16" s="4" t="s">
        <v>113</v>
      </c>
      <c r="C16" s="3" t="s">
        <v>60</v>
      </c>
      <c r="D16" s="42" t="s">
        <v>3</v>
      </c>
      <c r="E16" s="42"/>
      <c r="F16" s="4" t="s">
        <v>114</v>
      </c>
      <c r="G16" s="4" t="s">
        <v>115</v>
      </c>
      <c r="H16" s="35" t="s">
        <v>90</v>
      </c>
      <c r="I16" s="31">
        <v>59</v>
      </c>
      <c r="J16" s="31" t="s">
        <v>92</v>
      </c>
      <c r="K16" s="26" t="s">
        <v>61</v>
      </c>
      <c r="L16" s="31" t="s">
        <v>92</v>
      </c>
      <c r="M16" s="31" t="s">
        <v>92</v>
      </c>
      <c r="N16" s="31" t="s">
        <v>92</v>
      </c>
      <c r="O16" s="31" t="s">
        <v>92</v>
      </c>
      <c r="P16" s="31" t="s">
        <v>92</v>
      </c>
      <c r="Q16" s="31" t="s">
        <v>92</v>
      </c>
      <c r="R16" s="31" t="s">
        <v>92</v>
      </c>
      <c r="S16" s="31" t="s">
        <v>92</v>
      </c>
      <c r="T16" s="31" t="s">
        <v>92</v>
      </c>
      <c r="U16" s="31" t="s">
        <v>4</v>
      </c>
      <c r="V16" s="18">
        <v>43879</v>
      </c>
      <c r="W16" s="2"/>
    </row>
    <row r="17" spans="1:23" ht="89.25">
      <c r="A17" s="36">
        <f t="shared" si="1"/>
        <v>10</v>
      </c>
      <c r="B17" s="4" t="s">
        <v>113</v>
      </c>
      <c r="C17" s="3" t="s">
        <v>62</v>
      </c>
      <c r="D17" s="42" t="s">
        <v>3</v>
      </c>
      <c r="E17" s="42"/>
      <c r="F17" s="4" t="s">
        <v>114</v>
      </c>
      <c r="G17" s="4" t="s">
        <v>115</v>
      </c>
      <c r="H17" s="35" t="s">
        <v>90</v>
      </c>
      <c r="I17" s="31">
        <v>59</v>
      </c>
      <c r="J17" s="31" t="s">
        <v>92</v>
      </c>
      <c r="K17" s="26" t="s">
        <v>63</v>
      </c>
      <c r="L17" s="31" t="s">
        <v>92</v>
      </c>
      <c r="M17" s="31" t="s">
        <v>92</v>
      </c>
      <c r="N17" s="31" t="s">
        <v>92</v>
      </c>
      <c r="O17" s="31" t="s">
        <v>92</v>
      </c>
      <c r="P17" s="31" t="s">
        <v>92</v>
      </c>
      <c r="Q17" s="31" t="s">
        <v>92</v>
      </c>
      <c r="R17" s="31" t="s">
        <v>92</v>
      </c>
      <c r="S17" s="31" t="s">
        <v>92</v>
      </c>
      <c r="T17" s="31" t="s">
        <v>92</v>
      </c>
      <c r="U17" s="31" t="s">
        <v>4</v>
      </c>
      <c r="V17" s="18">
        <v>43879</v>
      </c>
      <c r="W17" s="31"/>
    </row>
    <row r="18" spans="1:23" ht="89.25">
      <c r="A18" s="36">
        <f t="shared" si="1"/>
        <v>11</v>
      </c>
      <c r="B18" s="4" t="s">
        <v>113</v>
      </c>
      <c r="C18" s="3" t="s">
        <v>64</v>
      </c>
      <c r="D18" s="42" t="s">
        <v>3</v>
      </c>
      <c r="E18" s="42"/>
      <c r="F18" s="4" t="s">
        <v>114</v>
      </c>
      <c r="G18" s="4" t="s">
        <v>115</v>
      </c>
      <c r="H18" s="35" t="s">
        <v>90</v>
      </c>
      <c r="I18" s="31">
        <v>59</v>
      </c>
      <c r="J18" s="31" t="s">
        <v>92</v>
      </c>
      <c r="K18" s="26" t="s">
        <v>65</v>
      </c>
      <c r="L18" s="31" t="s">
        <v>92</v>
      </c>
      <c r="M18" s="31" t="s">
        <v>92</v>
      </c>
      <c r="N18" s="31" t="s">
        <v>92</v>
      </c>
      <c r="O18" s="31" t="s">
        <v>92</v>
      </c>
      <c r="P18" s="31" t="s">
        <v>92</v>
      </c>
      <c r="Q18" s="31" t="s">
        <v>92</v>
      </c>
      <c r="R18" s="31" t="s">
        <v>92</v>
      </c>
      <c r="S18" s="31" t="s">
        <v>92</v>
      </c>
      <c r="T18" s="31" t="s">
        <v>92</v>
      </c>
      <c r="U18" s="31" t="s">
        <v>4</v>
      </c>
      <c r="V18" s="18">
        <v>43879</v>
      </c>
      <c r="W18" s="31"/>
    </row>
    <row r="19" spans="1:23" ht="89.25">
      <c r="A19" s="36">
        <f t="shared" si="1"/>
        <v>12</v>
      </c>
      <c r="B19" s="4" t="s">
        <v>113</v>
      </c>
      <c r="C19" s="3" t="s">
        <v>66</v>
      </c>
      <c r="D19" s="42" t="s">
        <v>3</v>
      </c>
      <c r="E19" s="42"/>
      <c r="F19" s="4" t="s">
        <v>114</v>
      </c>
      <c r="G19" s="4" t="s">
        <v>115</v>
      </c>
      <c r="H19" s="35" t="s">
        <v>90</v>
      </c>
      <c r="I19" s="31">
        <v>59</v>
      </c>
      <c r="J19" s="31" t="s">
        <v>92</v>
      </c>
      <c r="K19" s="26" t="s">
        <v>67</v>
      </c>
      <c r="L19" s="31" t="s">
        <v>92</v>
      </c>
      <c r="M19" s="31" t="s">
        <v>92</v>
      </c>
      <c r="N19" s="31" t="s">
        <v>92</v>
      </c>
      <c r="O19" s="31" t="s">
        <v>92</v>
      </c>
      <c r="P19" s="31" t="s">
        <v>92</v>
      </c>
      <c r="Q19" s="31" t="s">
        <v>92</v>
      </c>
      <c r="R19" s="31" t="s">
        <v>92</v>
      </c>
      <c r="S19" s="31" t="s">
        <v>92</v>
      </c>
      <c r="T19" s="31" t="s">
        <v>92</v>
      </c>
      <c r="U19" s="31" t="s">
        <v>4</v>
      </c>
      <c r="V19" s="18">
        <v>43879</v>
      </c>
      <c r="W19" s="31"/>
    </row>
    <row r="20" spans="1:23" ht="89.25">
      <c r="A20" s="36">
        <f t="shared" si="1"/>
        <v>13</v>
      </c>
      <c r="B20" s="4" t="s">
        <v>113</v>
      </c>
      <c r="C20" s="3" t="s">
        <v>68</v>
      </c>
      <c r="D20" s="42" t="s">
        <v>3</v>
      </c>
      <c r="E20" s="42"/>
      <c r="F20" s="4" t="s">
        <v>114</v>
      </c>
      <c r="G20" s="4" t="s">
        <v>115</v>
      </c>
      <c r="H20" s="35" t="s">
        <v>90</v>
      </c>
      <c r="I20" s="31">
        <v>59</v>
      </c>
      <c r="J20" s="31" t="s">
        <v>92</v>
      </c>
      <c r="K20" s="26" t="s">
        <v>69</v>
      </c>
      <c r="L20" s="31" t="s">
        <v>92</v>
      </c>
      <c r="M20" s="31" t="s">
        <v>92</v>
      </c>
      <c r="N20" s="31" t="s">
        <v>92</v>
      </c>
      <c r="O20" s="31" t="s">
        <v>92</v>
      </c>
      <c r="P20" s="31" t="s">
        <v>92</v>
      </c>
      <c r="Q20" s="31" t="s">
        <v>92</v>
      </c>
      <c r="R20" s="31" t="s">
        <v>92</v>
      </c>
      <c r="S20" s="31" t="s">
        <v>92</v>
      </c>
      <c r="T20" s="31" t="s">
        <v>92</v>
      </c>
      <c r="U20" s="31" t="s">
        <v>4</v>
      </c>
      <c r="V20" s="43">
        <v>43879</v>
      </c>
      <c r="W20" s="31"/>
    </row>
    <row r="21" spans="1:23" ht="63.75">
      <c r="A21" s="36">
        <f t="shared" si="1"/>
        <v>14</v>
      </c>
      <c r="B21" s="4" t="s">
        <v>93</v>
      </c>
      <c r="C21" s="59" t="s">
        <v>24</v>
      </c>
      <c r="D21" s="42" t="s">
        <v>25</v>
      </c>
      <c r="E21" s="66"/>
      <c r="F21" s="11" t="s">
        <v>75</v>
      </c>
      <c r="G21" s="35" t="s">
        <v>89</v>
      </c>
      <c r="H21" s="58" t="s">
        <v>90</v>
      </c>
      <c r="I21" s="20">
        <v>56</v>
      </c>
      <c r="J21" s="31" t="s">
        <v>92</v>
      </c>
      <c r="K21" s="20">
        <v>736.5</v>
      </c>
      <c r="L21" s="4">
        <v>1</v>
      </c>
      <c r="M21" s="4">
        <v>4347</v>
      </c>
      <c r="N21" s="20">
        <v>736.5</v>
      </c>
      <c r="O21" s="31" t="s">
        <v>92</v>
      </c>
      <c r="P21" s="31" t="s">
        <v>92</v>
      </c>
      <c r="Q21" s="31" t="s">
        <v>92</v>
      </c>
      <c r="R21" s="4">
        <v>1</v>
      </c>
      <c r="S21" s="4">
        <v>5</v>
      </c>
      <c r="T21" s="31" t="s">
        <v>92</v>
      </c>
      <c r="U21" s="31" t="s">
        <v>26</v>
      </c>
      <c r="V21" s="44">
        <v>43937</v>
      </c>
      <c r="W21" s="4"/>
    </row>
    <row r="22" spans="1:23" ht="76.5">
      <c r="A22" s="36">
        <f t="shared" si="1"/>
        <v>15</v>
      </c>
      <c r="B22" s="4" t="s">
        <v>113</v>
      </c>
      <c r="C22" s="59" t="s">
        <v>27</v>
      </c>
      <c r="D22" s="42" t="s">
        <v>25</v>
      </c>
      <c r="E22" s="42"/>
      <c r="F22" s="4" t="s">
        <v>114</v>
      </c>
      <c r="G22" s="4" t="s">
        <v>115</v>
      </c>
      <c r="H22" s="58" t="s">
        <v>90</v>
      </c>
      <c r="I22" s="31">
        <v>59</v>
      </c>
      <c r="J22" s="31" t="s">
        <v>92</v>
      </c>
      <c r="K22" s="20">
        <v>103</v>
      </c>
      <c r="L22" s="31" t="s">
        <v>92</v>
      </c>
      <c r="M22" s="31" t="s">
        <v>92</v>
      </c>
      <c r="N22" s="31" t="s">
        <v>92</v>
      </c>
      <c r="O22" s="31" t="s">
        <v>92</v>
      </c>
      <c r="P22" s="31" t="s">
        <v>92</v>
      </c>
      <c r="Q22" s="31" t="s">
        <v>92</v>
      </c>
      <c r="R22" s="31" t="s">
        <v>92</v>
      </c>
      <c r="S22" s="31" t="s">
        <v>92</v>
      </c>
      <c r="T22" s="31" t="s">
        <v>92</v>
      </c>
      <c r="U22" s="31" t="s">
        <v>26</v>
      </c>
      <c r="V22" s="44">
        <v>43937</v>
      </c>
      <c r="W22" s="19"/>
    </row>
    <row r="23" spans="1:23" ht="76.5">
      <c r="A23" s="36">
        <f t="shared" si="1"/>
        <v>16</v>
      </c>
      <c r="B23" s="4" t="s">
        <v>113</v>
      </c>
      <c r="C23" s="59" t="s">
        <v>28</v>
      </c>
      <c r="D23" s="42" t="s">
        <v>25</v>
      </c>
      <c r="E23" s="42"/>
      <c r="F23" s="4" t="s">
        <v>114</v>
      </c>
      <c r="G23" s="4" t="s">
        <v>115</v>
      </c>
      <c r="H23" s="58" t="s">
        <v>90</v>
      </c>
      <c r="I23" s="31">
        <v>59</v>
      </c>
      <c r="J23" s="31" t="s">
        <v>92</v>
      </c>
      <c r="K23" s="20">
        <v>133</v>
      </c>
      <c r="L23" s="31" t="s">
        <v>92</v>
      </c>
      <c r="M23" s="31" t="s">
        <v>92</v>
      </c>
      <c r="N23" s="31" t="s">
        <v>92</v>
      </c>
      <c r="O23" s="31" t="s">
        <v>92</v>
      </c>
      <c r="P23" s="31" t="s">
        <v>92</v>
      </c>
      <c r="Q23" s="31" t="s">
        <v>92</v>
      </c>
      <c r="R23" s="31" t="s">
        <v>92</v>
      </c>
      <c r="S23" s="31" t="s">
        <v>92</v>
      </c>
      <c r="T23" s="31" t="s">
        <v>92</v>
      </c>
      <c r="U23" s="31" t="s">
        <v>26</v>
      </c>
      <c r="V23" s="44">
        <v>43937</v>
      </c>
      <c r="W23" s="19"/>
    </row>
    <row r="24" spans="1:23" ht="76.5">
      <c r="A24" s="36">
        <f t="shared" si="1"/>
        <v>17</v>
      </c>
      <c r="B24" s="4" t="s">
        <v>113</v>
      </c>
      <c r="C24" s="59" t="s">
        <v>29</v>
      </c>
      <c r="D24" s="42" t="s">
        <v>25</v>
      </c>
      <c r="E24" s="42"/>
      <c r="F24" s="4" t="s">
        <v>114</v>
      </c>
      <c r="G24" s="4" t="s">
        <v>115</v>
      </c>
      <c r="H24" s="58" t="s">
        <v>90</v>
      </c>
      <c r="I24" s="31">
        <v>59</v>
      </c>
      <c r="J24" s="31" t="s">
        <v>92</v>
      </c>
      <c r="K24" s="20">
        <v>72</v>
      </c>
      <c r="L24" s="31" t="s">
        <v>92</v>
      </c>
      <c r="M24" s="31" t="s">
        <v>92</v>
      </c>
      <c r="N24" s="31" t="s">
        <v>92</v>
      </c>
      <c r="O24" s="31" t="s">
        <v>92</v>
      </c>
      <c r="P24" s="31" t="s">
        <v>92</v>
      </c>
      <c r="Q24" s="31" t="s">
        <v>92</v>
      </c>
      <c r="R24" s="31" t="s">
        <v>92</v>
      </c>
      <c r="S24" s="31" t="s">
        <v>92</v>
      </c>
      <c r="T24" s="31" t="s">
        <v>92</v>
      </c>
      <c r="U24" s="31" t="s">
        <v>26</v>
      </c>
      <c r="V24" s="44">
        <v>43937</v>
      </c>
      <c r="W24" s="19"/>
    </row>
    <row r="25" spans="1:23" ht="76.5">
      <c r="A25" s="36">
        <f t="shared" si="1"/>
        <v>18</v>
      </c>
      <c r="B25" s="4" t="s">
        <v>113</v>
      </c>
      <c r="C25" s="59" t="s">
        <v>30</v>
      </c>
      <c r="D25" s="42" t="s">
        <v>25</v>
      </c>
      <c r="E25" s="42"/>
      <c r="F25" s="4" t="s">
        <v>114</v>
      </c>
      <c r="G25" s="4" t="s">
        <v>115</v>
      </c>
      <c r="H25" s="58" t="s">
        <v>90</v>
      </c>
      <c r="I25" s="31">
        <v>59</v>
      </c>
      <c r="J25" s="31" t="s">
        <v>92</v>
      </c>
      <c r="K25" s="20">
        <v>376</v>
      </c>
      <c r="L25" s="31" t="s">
        <v>92</v>
      </c>
      <c r="M25" s="31" t="s">
        <v>92</v>
      </c>
      <c r="N25" s="31" t="s">
        <v>92</v>
      </c>
      <c r="O25" s="31" t="s">
        <v>92</v>
      </c>
      <c r="P25" s="31" t="s">
        <v>92</v>
      </c>
      <c r="Q25" s="31" t="s">
        <v>92</v>
      </c>
      <c r="R25" s="31" t="s">
        <v>92</v>
      </c>
      <c r="S25" s="31" t="s">
        <v>92</v>
      </c>
      <c r="T25" s="31" t="s">
        <v>92</v>
      </c>
      <c r="U25" s="31" t="s">
        <v>26</v>
      </c>
      <c r="V25" s="44">
        <v>43937</v>
      </c>
      <c r="W25" s="19"/>
    </row>
    <row r="26" spans="1:23" ht="76.5">
      <c r="A26" s="36">
        <f t="shared" si="1"/>
        <v>19</v>
      </c>
      <c r="B26" s="4" t="s">
        <v>113</v>
      </c>
      <c r="C26" s="59" t="s">
        <v>31</v>
      </c>
      <c r="D26" s="42" t="s">
        <v>25</v>
      </c>
      <c r="E26" s="42"/>
      <c r="F26" s="4" t="s">
        <v>114</v>
      </c>
      <c r="G26" s="4" t="s">
        <v>115</v>
      </c>
      <c r="H26" s="58" t="s">
        <v>90</v>
      </c>
      <c r="I26" s="31">
        <v>59</v>
      </c>
      <c r="J26" s="31" t="s">
        <v>92</v>
      </c>
      <c r="K26" s="20">
        <v>104</v>
      </c>
      <c r="L26" s="31" t="s">
        <v>92</v>
      </c>
      <c r="M26" s="31" t="s">
        <v>92</v>
      </c>
      <c r="N26" s="31" t="s">
        <v>92</v>
      </c>
      <c r="O26" s="31" t="s">
        <v>92</v>
      </c>
      <c r="P26" s="31" t="s">
        <v>92</v>
      </c>
      <c r="Q26" s="31" t="s">
        <v>92</v>
      </c>
      <c r="R26" s="31" t="s">
        <v>92</v>
      </c>
      <c r="S26" s="31" t="s">
        <v>92</v>
      </c>
      <c r="T26" s="31" t="s">
        <v>92</v>
      </c>
      <c r="U26" s="31" t="s">
        <v>26</v>
      </c>
      <c r="V26" s="44">
        <v>43937</v>
      </c>
      <c r="W26" s="19"/>
    </row>
    <row r="27" spans="1:23" ht="76.5">
      <c r="A27" s="36">
        <f t="shared" si="1"/>
        <v>20</v>
      </c>
      <c r="B27" s="4" t="s">
        <v>113</v>
      </c>
      <c r="C27" s="61" t="s">
        <v>32</v>
      </c>
      <c r="D27" s="42" t="s">
        <v>25</v>
      </c>
      <c r="E27" s="42"/>
      <c r="F27" s="4" t="s">
        <v>114</v>
      </c>
      <c r="G27" s="4" t="s">
        <v>115</v>
      </c>
      <c r="H27" s="58" t="s">
        <v>90</v>
      </c>
      <c r="I27" s="31">
        <v>59</v>
      </c>
      <c r="J27" s="31" t="s">
        <v>92</v>
      </c>
      <c r="K27" s="20">
        <v>90</v>
      </c>
      <c r="L27" s="31" t="s">
        <v>92</v>
      </c>
      <c r="M27" s="31" t="s">
        <v>92</v>
      </c>
      <c r="N27" s="31" t="s">
        <v>92</v>
      </c>
      <c r="O27" s="31" t="s">
        <v>92</v>
      </c>
      <c r="P27" s="31" t="s">
        <v>92</v>
      </c>
      <c r="Q27" s="31" t="s">
        <v>92</v>
      </c>
      <c r="R27" s="31" t="s">
        <v>92</v>
      </c>
      <c r="S27" s="31" t="s">
        <v>92</v>
      </c>
      <c r="T27" s="31" t="s">
        <v>92</v>
      </c>
      <c r="U27" s="31" t="s">
        <v>26</v>
      </c>
      <c r="V27" s="44">
        <v>43937</v>
      </c>
      <c r="W27" s="19"/>
    </row>
    <row r="28" spans="1:23" ht="51">
      <c r="A28" s="36">
        <f t="shared" si="1"/>
        <v>21</v>
      </c>
      <c r="B28" s="60" t="s">
        <v>44</v>
      </c>
      <c r="C28" s="3" t="s">
        <v>33</v>
      </c>
      <c r="D28" s="42" t="s">
        <v>34</v>
      </c>
      <c r="E28" s="66"/>
      <c r="F28" s="25" t="s">
        <v>59</v>
      </c>
      <c r="G28" s="38" t="s">
        <v>89</v>
      </c>
      <c r="H28" s="58" t="s">
        <v>90</v>
      </c>
      <c r="I28" s="31">
        <v>57</v>
      </c>
      <c r="J28" s="31" t="s">
        <v>92</v>
      </c>
      <c r="K28" s="20">
        <v>12678.8</v>
      </c>
      <c r="L28" s="31">
        <v>1</v>
      </c>
      <c r="M28" s="31">
        <v>57091</v>
      </c>
      <c r="N28" s="31">
        <v>17963.8</v>
      </c>
      <c r="O28" s="31">
        <v>197</v>
      </c>
      <c r="P28" s="20">
        <v>12678.8</v>
      </c>
      <c r="Q28" s="31">
        <v>11516.1</v>
      </c>
      <c r="R28" s="31">
        <v>11</v>
      </c>
      <c r="S28" s="31">
        <v>5</v>
      </c>
      <c r="T28" s="31" t="s">
        <v>92</v>
      </c>
      <c r="U28" s="31" t="s">
        <v>35</v>
      </c>
      <c r="V28" s="44">
        <v>43943</v>
      </c>
      <c r="W28" s="19"/>
    </row>
    <row r="29" spans="1:23" ht="63.75">
      <c r="A29" s="36">
        <f t="shared" si="1"/>
        <v>22</v>
      </c>
      <c r="B29" s="4" t="s">
        <v>113</v>
      </c>
      <c r="C29" s="3" t="s">
        <v>36</v>
      </c>
      <c r="D29" s="42" t="s">
        <v>34</v>
      </c>
      <c r="E29" s="42"/>
      <c r="F29" s="4" t="s">
        <v>114</v>
      </c>
      <c r="G29" s="4" t="s">
        <v>115</v>
      </c>
      <c r="H29" s="58" t="s">
        <v>90</v>
      </c>
      <c r="I29" s="31">
        <v>59</v>
      </c>
      <c r="J29" s="31" t="s">
        <v>92</v>
      </c>
      <c r="K29" s="20">
        <v>30</v>
      </c>
      <c r="L29" s="31" t="s">
        <v>92</v>
      </c>
      <c r="M29" s="31" t="s">
        <v>92</v>
      </c>
      <c r="N29" s="31" t="s">
        <v>92</v>
      </c>
      <c r="O29" s="31" t="s">
        <v>92</v>
      </c>
      <c r="P29" s="31" t="s">
        <v>92</v>
      </c>
      <c r="Q29" s="31" t="s">
        <v>92</v>
      </c>
      <c r="R29" s="31" t="s">
        <v>92</v>
      </c>
      <c r="S29" s="31" t="s">
        <v>92</v>
      </c>
      <c r="T29" s="31" t="s">
        <v>92</v>
      </c>
      <c r="U29" s="31" t="s">
        <v>35</v>
      </c>
      <c r="V29" s="44">
        <v>43943</v>
      </c>
      <c r="W29" s="19"/>
    </row>
    <row r="30" spans="1:23" ht="63.75">
      <c r="A30" s="36">
        <f t="shared" si="1"/>
        <v>23</v>
      </c>
      <c r="B30" s="4" t="s">
        <v>113</v>
      </c>
      <c r="C30" s="3" t="s">
        <v>37</v>
      </c>
      <c r="D30" s="42" t="s">
        <v>34</v>
      </c>
      <c r="E30" s="42"/>
      <c r="F30" s="4" t="s">
        <v>114</v>
      </c>
      <c r="G30" s="4" t="s">
        <v>115</v>
      </c>
      <c r="H30" s="58" t="s">
        <v>90</v>
      </c>
      <c r="I30" s="31">
        <v>59</v>
      </c>
      <c r="J30" s="31" t="s">
        <v>92</v>
      </c>
      <c r="K30" s="20">
        <v>15</v>
      </c>
      <c r="L30" s="31" t="s">
        <v>92</v>
      </c>
      <c r="M30" s="31" t="s">
        <v>92</v>
      </c>
      <c r="N30" s="31" t="s">
        <v>92</v>
      </c>
      <c r="O30" s="31" t="s">
        <v>92</v>
      </c>
      <c r="P30" s="31" t="s">
        <v>92</v>
      </c>
      <c r="Q30" s="31" t="s">
        <v>92</v>
      </c>
      <c r="R30" s="31" t="s">
        <v>92</v>
      </c>
      <c r="S30" s="31" t="s">
        <v>92</v>
      </c>
      <c r="T30" s="31" t="s">
        <v>92</v>
      </c>
      <c r="U30" s="31" t="s">
        <v>35</v>
      </c>
      <c r="V30" s="44">
        <v>43943</v>
      </c>
      <c r="W30" s="19"/>
    </row>
    <row r="31" spans="1:23" ht="63.75">
      <c r="A31" s="36">
        <f t="shared" si="1"/>
        <v>24</v>
      </c>
      <c r="B31" s="4" t="s">
        <v>113</v>
      </c>
      <c r="C31" s="3" t="s">
        <v>39</v>
      </c>
      <c r="D31" s="42" t="s">
        <v>34</v>
      </c>
      <c r="E31" s="42"/>
      <c r="F31" s="4" t="s">
        <v>114</v>
      </c>
      <c r="G31" s="4" t="s">
        <v>115</v>
      </c>
      <c r="H31" s="58" t="s">
        <v>90</v>
      </c>
      <c r="I31" s="31">
        <v>59</v>
      </c>
      <c r="J31" s="31" t="s">
        <v>92</v>
      </c>
      <c r="K31" s="20">
        <v>253</v>
      </c>
      <c r="L31" s="31" t="s">
        <v>92</v>
      </c>
      <c r="M31" s="31" t="s">
        <v>92</v>
      </c>
      <c r="N31" s="31" t="s">
        <v>92</v>
      </c>
      <c r="O31" s="31" t="s">
        <v>92</v>
      </c>
      <c r="P31" s="31" t="s">
        <v>92</v>
      </c>
      <c r="Q31" s="31" t="s">
        <v>92</v>
      </c>
      <c r="R31" s="31" t="s">
        <v>92</v>
      </c>
      <c r="S31" s="31" t="s">
        <v>92</v>
      </c>
      <c r="T31" s="31" t="s">
        <v>92</v>
      </c>
      <c r="U31" s="31" t="s">
        <v>35</v>
      </c>
      <c r="V31" s="44">
        <v>43943</v>
      </c>
      <c r="W31" s="19"/>
    </row>
    <row r="32" spans="1:23" ht="63.75">
      <c r="A32" s="36">
        <f t="shared" si="1"/>
        <v>25</v>
      </c>
      <c r="B32" s="4" t="s">
        <v>113</v>
      </c>
      <c r="C32" s="3" t="s">
        <v>38</v>
      </c>
      <c r="D32" s="42" t="s">
        <v>34</v>
      </c>
      <c r="E32" s="42"/>
      <c r="F32" s="4" t="s">
        <v>114</v>
      </c>
      <c r="G32" s="4" t="s">
        <v>115</v>
      </c>
      <c r="H32" s="58" t="s">
        <v>90</v>
      </c>
      <c r="I32" s="31">
        <v>59</v>
      </c>
      <c r="J32" s="31" t="s">
        <v>92</v>
      </c>
      <c r="K32" s="20">
        <v>297</v>
      </c>
      <c r="L32" s="31" t="s">
        <v>92</v>
      </c>
      <c r="M32" s="31" t="s">
        <v>92</v>
      </c>
      <c r="N32" s="31" t="s">
        <v>92</v>
      </c>
      <c r="O32" s="31" t="s">
        <v>92</v>
      </c>
      <c r="P32" s="31" t="s">
        <v>92</v>
      </c>
      <c r="Q32" s="31" t="s">
        <v>92</v>
      </c>
      <c r="R32" s="31" t="s">
        <v>92</v>
      </c>
      <c r="S32" s="31" t="s">
        <v>92</v>
      </c>
      <c r="T32" s="31" t="s">
        <v>92</v>
      </c>
      <c r="U32" s="31" t="s">
        <v>35</v>
      </c>
      <c r="V32" s="44">
        <v>43943</v>
      </c>
      <c r="W32" s="19"/>
    </row>
    <row r="33" spans="1:23" ht="63.75">
      <c r="A33" s="36">
        <f t="shared" si="1"/>
        <v>26</v>
      </c>
      <c r="B33" s="4" t="s">
        <v>113</v>
      </c>
      <c r="C33" s="3" t="s">
        <v>40</v>
      </c>
      <c r="D33" s="42" t="s">
        <v>34</v>
      </c>
      <c r="E33" s="42"/>
      <c r="F33" s="4" t="s">
        <v>114</v>
      </c>
      <c r="G33" s="4" t="s">
        <v>115</v>
      </c>
      <c r="H33" s="58" t="s">
        <v>90</v>
      </c>
      <c r="I33" s="31">
        <v>59</v>
      </c>
      <c r="J33" s="39" t="s">
        <v>92</v>
      </c>
      <c r="K33" s="45">
        <v>205</v>
      </c>
      <c r="L33" s="39" t="s">
        <v>92</v>
      </c>
      <c r="M33" s="39" t="s">
        <v>92</v>
      </c>
      <c r="N33" s="39" t="s">
        <v>92</v>
      </c>
      <c r="O33" s="39" t="s">
        <v>92</v>
      </c>
      <c r="P33" s="39" t="s">
        <v>92</v>
      </c>
      <c r="Q33" s="39" t="s">
        <v>92</v>
      </c>
      <c r="R33" s="39" t="s">
        <v>92</v>
      </c>
      <c r="S33" s="39" t="s">
        <v>92</v>
      </c>
      <c r="T33" s="39" t="s">
        <v>92</v>
      </c>
      <c r="U33" s="39" t="s">
        <v>35</v>
      </c>
      <c r="V33" s="64">
        <v>43943</v>
      </c>
      <c r="W33" s="36"/>
    </row>
    <row r="34" spans="1:23" ht="63.75">
      <c r="A34" s="36">
        <f t="shared" si="1"/>
        <v>27</v>
      </c>
      <c r="B34" s="41" t="s">
        <v>44</v>
      </c>
      <c r="C34" s="3" t="s">
        <v>48</v>
      </c>
      <c r="D34" s="42" t="s">
        <v>49</v>
      </c>
      <c r="E34" s="66" t="s">
        <v>55</v>
      </c>
      <c r="F34" s="41" t="s">
        <v>59</v>
      </c>
      <c r="G34" s="38" t="s">
        <v>89</v>
      </c>
      <c r="H34" s="38" t="s">
        <v>90</v>
      </c>
      <c r="I34" s="62">
        <v>57</v>
      </c>
      <c r="J34" s="39" t="s">
        <v>92</v>
      </c>
      <c r="K34" s="20">
        <v>2703.6</v>
      </c>
      <c r="L34" s="20">
        <v>1</v>
      </c>
      <c r="M34" s="20">
        <v>12036</v>
      </c>
      <c r="N34" s="20">
        <v>3529</v>
      </c>
      <c r="O34" s="20">
        <v>38</v>
      </c>
      <c r="P34" s="20">
        <v>2703.6</v>
      </c>
      <c r="Q34" s="20">
        <v>2636.1</v>
      </c>
      <c r="R34" s="6" t="s">
        <v>76</v>
      </c>
      <c r="S34" s="35">
        <v>5</v>
      </c>
      <c r="T34" s="31" t="s">
        <v>92</v>
      </c>
      <c r="U34" s="31" t="s">
        <v>50</v>
      </c>
      <c r="V34" s="18">
        <v>43986</v>
      </c>
      <c r="W34" s="19"/>
    </row>
    <row r="35" spans="1:23" ht="76.5">
      <c r="A35" s="36">
        <f t="shared" si="1"/>
        <v>28</v>
      </c>
      <c r="B35" s="4" t="s">
        <v>113</v>
      </c>
      <c r="C35" s="3" t="s">
        <v>51</v>
      </c>
      <c r="D35" s="42" t="s">
        <v>49</v>
      </c>
      <c r="E35" s="42" t="s">
        <v>56</v>
      </c>
      <c r="F35" s="4" t="s">
        <v>114</v>
      </c>
      <c r="G35" s="4" t="s">
        <v>115</v>
      </c>
      <c r="H35" s="58" t="s">
        <v>90</v>
      </c>
      <c r="I35" s="31">
        <v>59</v>
      </c>
      <c r="J35" s="39" t="s">
        <v>92</v>
      </c>
      <c r="K35" s="20">
        <v>44</v>
      </c>
      <c r="L35" s="31" t="s">
        <v>92</v>
      </c>
      <c r="M35" s="31" t="s">
        <v>92</v>
      </c>
      <c r="N35" s="31" t="s">
        <v>92</v>
      </c>
      <c r="O35" s="31" t="s">
        <v>92</v>
      </c>
      <c r="P35" s="31" t="s">
        <v>92</v>
      </c>
      <c r="Q35" s="31" t="s">
        <v>92</v>
      </c>
      <c r="R35" s="31" t="s">
        <v>92</v>
      </c>
      <c r="S35" s="31" t="s">
        <v>92</v>
      </c>
      <c r="T35" s="31" t="s">
        <v>92</v>
      </c>
      <c r="U35" s="31" t="s">
        <v>50</v>
      </c>
      <c r="V35" s="18">
        <v>43986</v>
      </c>
      <c r="W35" s="19"/>
    </row>
    <row r="36" spans="1:23" ht="76.5">
      <c r="A36" s="36">
        <f t="shared" si="1"/>
        <v>29</v>
      </c>
      <c r="B36" s="4" t="s">
        <v>113</v>
      </c>
      <c r="C36" s="3" t="s">
        <v>52</v>
      </c>
      <c r="D36" s="42" t="s">
        <v>49</v>
      </c>
      <c r="E36" s="42" t="s">
        <v>57</v>
      </c>
      <c r="F36" s="4" t="s">
        <v>114</v>
      </c>
      <c r="G36" s="4" t="s">
        <v>115</v>
      </c>
      <c r="H36" s="58" t="s">
        <v>90</v>
      </c>
      <c r="I36" s="31">
        <v>59</v>
      </c>
      <c r="J36" s="39" t="s">
        <v>92</v>
      </c>
      <c r="K36" s="20">
        <v>133</v>
      </c>
      <c r="L36" s="31" t="s">
        <v>92</v>
      </c>
      <c r="M36" s="31" t="s">
        <v>92</v>
      </c>
      <c r="N36" s="31" t="s">
        <v>92</v>
      </c>
      <c r="O36" s="31" t="s">
        <v>92</v>
      </c>
      <c r="P36" s="31" t="s">
        <v>92</v>
      </c>
      <c r="Q36" s="31" t="s">
        <v>92</v>
      </c>
      <c r="R36" s="31" t="s">
        <v>92</v>
      </c>
      <c r="S36" s="31" t="s">
        <v>92</v>
      </c>
      <c r="T36" s="31" t="s">
        <v>92</v>
      </c>
      <c r="U36" s="31" t="s">
        <v>50</v>
      </c>
      <c r="V36" s="18">
        <v>43986</v>
      </c>
      <c r="W36" s="19"/>
    </row>
    <row r="37" spans="1:23" ht="76.5">
      <c r="A37" s="36">
        <f t="shared" si="1"/>
        <v>30</v>
      </c>
      <c r="B37" s="4" t="s">
        <v>113</v>
      </c>
      <c r="C37" s="3" t="s">
        <v>53</v>
      </c>
      <c r="D37" s="42" t="s">
        <v>49</v>
      </c>
      <c r="E37" s="42" t="s">
        <v>58</v>
      </c>
      <c r="F37" s="4" t="s">
        <v>114</v>
      </c>
      <c r="G37" s="4" t="s">
        <v>115</v>
      </c>
      <c r="H37" s="58" t="s">
        <v>90</v>
      </c>
      <c r="I37" s="31">
        <v>59</v>
      </c>
      <c r="J37" s="39" t="s">
        <v>92</v>
      </c>
      <c r="K37" s="20">
        <v>580</v>
      </c>
      <c r="L37" s="31" t="s">
        <v>92</v>
      </c>
      <c r="M37" s="31" t="s">
        <v>92</v>
      </c>
      <c r="N37" s="31" t="s">
        <v>92</v>
      </c>
      <c r="O37" s="31" t="s">
        <v>92</v>
      </c>
      <c r="P37" s="31" t="s">
        <v>92</v>
      </c>
      <c r="Q37" s="31" t="s">
        <v>92</v>
      </c>
      <c r="R37" s="31" t="s">
        <v>92</v>
      </c>
      <c r="S37" s="31" t="s">
        <v>92</v>
      </c>
      <c r="T37" s="31" t="s">
        <v>92</v>
      </c>
      <c r="U37" s="31" t="s">
        <v>50</v>
      </c>
      <c r="V37" s="18">
        <v>43986</v>
      </c>
      <c r="W37" s="19"/>
    </row>
    <row r="38" spans="1:23" ht="51">
      <c r="A38" s="36">
        <f t="shared" si="1"/>
        <v>31</v>
      </c>
      <c r="B38" s="25" t="s">
        <v>93</v>
      </c>
      <c r="C38" s="3" t="s">
        <v>108</v>
      </c>
      <c r="D38" s="42" t="s">
        <v>110</v>
      </c>
      <c r="E38" s="42" t="s">
        <v>109</v>
      </c>
      <c r="F38" s="25" t="s">
        <v>111</v>
      </c>
      <c r="G38" s="38" t="s">
        <v>89</v>
      </c>
      <c r="H38" s="58" t="s">
        <v>90</v>
      </c>
      <c r="I38" s="63">
        <v>56</v>
      </c>
      <c r="J38" s="39" t="s">
        <v>92</v>
      </c>
      <c r="K38" s="20">
        <v>362.3</v>
      </c>
      <c r="L38" s="31">
        <v>1</v>
      </c>
      <c r="M38" s="31">
        <v>1755</v>
      </c>
      <c r="N38" s="31">
        <v>362.3</v>
      </c>
      <c r="O38" s="31" t="s">
        <v>92</v>
      </c>
      <c r="P38" s="31" t="s">
        <v>92</v>
      </c>
      <c r="Q38" s="31" t="s">
        <v>92</v>
      </c>
      <c r="R38" s="31">
        <v>2</v>
      </c>
      <c r="S38" s="31">
        <v>5</v>
      </c>
      <c r="T38" s="31" t="s">
        <v>92</v>
      </c>
      <c r="U38" s="31" t="s">
        <v>112</v>
      </c>
      <c r="V38" s="18">
        <v>44022</v>
      </c>
      <c r="W38" s="19"/>
    </row>
    <row r="39" spans="1:23" ht="127.5">
      <c r="A39" s="36">
        <f t="shared" si="1"/>
        <v>32</v>
      </c>
      <c r="B39" s="9" t="s">
        <v>116</v>
      </c>
      <c r="C39" s="8" t="s">
        <v>11</v>
      </c>
      <c r="D39" s="29" t="s">
        <v>12</v>
      </c>
      <c r="E39" s="49" t="s">
        <v>13</v>
      </c>
      <c r="F39" s="39" t="s">
        <v>92</v>
      </c>
      <c r="G39" s="39" t="s">
        <v>92</v>
      </c>
      <c r="H39" s="39" t="s">
        <v>92</v>
      </c>
      <c r="I39" s="39" t="s">
        <v>92</v>
      </c>
      <c r="J39" s="39" t="s">
        <v>14</v>
      </c>
      <c r="K39" s="39" t="s">
        <v>92</v>
      </c>
      <c r="L39" s="39" t="s">
        <v>92</v>
      </c>
      <c r="M39" s="39" t="s">
        <v>92</v>
      </c>
      <c r="N39" s="39" t="s">
        <v>92</v>
      </c>
      <c r="O39" s="39" t="s">
        <v>92</v>
      </c>
      <c r="P39" s="39" t="s">
        <v>92</v>
      </c>
      <c r="Q39" s="39" t="s">
        <v>92</v>
      </c>
      <c r="R39" s="39" t="s">
        <v>92</v>
      </c>
      <c r="S39" s="39" t="s">
        <v>92</v>
      </c>
      <c r="T39" s="39" t="s">
        <v>92</v>
      </c>
      <c r="U39" s="39" t="s">
        <v>92</v>
      </c>
      <c r="V39" s="39" t="s">
        <v>92</v>
      </c>
      <c r="W39" s="39" t="s">
        <v>92</v>
      </c>
    </row>
    <row r="40" spans="1:23" s="73" customFormat="1" ht="102">
      <c r="A40" s="67">
        <f t="shared" si="1"/>
        <v>33</v>
      </c>
      <c r="B40" s="69" t="s">
        <v>116</v>
      </c>
      <c r="C40" s="68" t="s">
        <v>15</v>
      </c>
      <c r="D40" s="70" t="s">
        <v>16</v>
      </c>
      <c r="E40" s="71" t="s">
        <v>17</v>
      </c>
      <c r="F40" s="74" t="s">
        <v>111</v>
      </c>
      <c r="G40" s="75" t="s">
        <v>89</v>
      </c>
      <c r="H40" s="75" t="s">
        <v>90</v>
      </c>
      <c r="I40" s="76">
        <v>56</v>
      </c>
      <c r="J40" s="69" t="s">
        <v>18</v>
      </c>
      <c r="K40" s="72">
        <v>897.4</v>
      </c>
      <c r="L40" s="72">
        <v>1</v>
      </c>
      <c r="M40" s="72">
        <v>4184.3</v>
      </c>
      <c r="N40" s="72">
        <v>897.4</v>
      </c>
      <c r="O40" s="72" t="s">
        <v>92</v>
      </c>
      <c r="P40" s="72" t="s">
        <v>92</v>
      </c>
      <c r="Q40" s="72" t="s">
        <v>92</v>
      </c>
      <c r="R40" s="72">
        <v>1</v>
      </c>
      <c r="S40" s="72">
        <v>5</v>
      </c>
      <c r="T40" s="69" t="s">
        <v>92</v>
      </c>
      <c r="U40" s="72" t="s">
        <v>23</v>
      </c>
      <c r="V40" s="77">
        <v>44075</v>
      </c>
      <c r="W40" s="72"/>
    </row>
    <row r="41" spans="1:23" s="73" customFormat="1" ht="102">
      <c r="A41" s="67">
        <f t="shared" si="1"/>
        <v>34</v>
      </c>
      <c r="B41" s="69" t="s">
        <v>116</v>
      </c>
      <c r="C41" s="68" t="s">
        <v>19</v>
      </c>
      <c r="D41" s="70" t="s">
        <v>20</v>
      </c>
      <c r="E41" s="71" t="s">
        <v>21</v>
      </c>
      <c r="F41" s="74" t="s">
        <v>111</v>
      </c>
      <c r="G41" s="75" t="s">
        <v>89</v>
      </c>
      <c r="H41" s="75" t="s">
        <v>90</v>
      </c>
      <c r="I41" s="76">
        <v>56</v>
      </c>
      <c r="J41" s="69" t="s">
        <v>92</v>
      </c>
      <c r="K41" s="72">
        <v>135.7</v>
      </c>
      <c r="L41" s="72">
        <v>1</v>
      </c>
      <c r="M41" s="72">
        <v>782.6</v>
      </c>
      <c r="N41" s="72">
        <v>135.7</v>
      </c>
      <c r="O41" s="72" t="s">
        <v>92</v>
      </c>
      <c r="P41" s="72" t="s">
        <v>92</v>
      </c>
      <c r="Q41" s="72" t="s">
        <v>92</v>
      </c>
      <c r="R41" s="72">
        <v>1</v>
      </c>
      <c r="S41" s="72">
        <v>5</v>
      </c>
      <c r="T41" s="69" t="s">
        <v>92</v>
      </c>
      <c r="U41" s="72" t="s">
        <v>22</v>
      </c>
      <c r="V41" s="77">
        <v>44041</v>
      </c>
      <c r="W41" s="72"/>
    </row>
    <row r="42" spans="1:23" s="73" customFormat="1" ht="102">
      <c r="A42" s="36">
        <f t="shared" si="1"/>
        <v>35</v>
      </c>
      <c r="B42" s="25" t="s">
        <v>93</v>
      </c>
      <c r="C42" s="68" t="s">
        <v>73</v>
      </c>
      <c r="D42" s="70" t="s">
        <v>72</v>
      </c>
      <c r="E42" s="71" t="s">
        <v>71</v>
      </c>
      <c r="F42" s="74" t="s">
        <v>111</v>
      </c>
      <c r="G42" s="75" t="s">
        <v>89</v>
      </c>
      <c r="H42" s="75" t="s">
        <v>90</v>
      </c>
      <c r="I42" s="76">
        <v>56</v>
      </c>
      <c r="J42" s="69" t="s">
        <v>92</v>
      </c>
      <c r="K42" s="72">
        <v>67.4</v>
      </c>
      <c r="L42" s="72">
        <v>1</v>
      </c>
      <c r="M42" s="72">
        <v>300.91</v>
      </c>
      <c r="N42" s="72">
        <v>67.4</v>
      </c>
      <c r="O42" s="72" t="s">
        <v>92</v>
      </c>
      <c r="P42" s="72" t="s">
        <v>92</v>
      </c>
      <c r="Q42" s="72" t="s">
        <v>92</v>
      </c>
      <c r="R42" s="72">
        <v>1</v>
      </c>
      <c r="S42" s="72">
        <v>5</v>
      </c>
      <c r="T42" s="69" t="s">
        <v>92</v>
      </c>
      <c r="U42" s="72" t="s">
        <v>70</v>
      </c>
      <c r="V42" s="77">
        <v>44056</v>
      </c>
      <c r="W42" s="72"/>
    </row>
    <row r="43" spans="1:23" s="73" customFormat="1" ht="76.5">
      <c r="A43" s="36">
        <f t="shared" si="1"/>
        <v>36</v>
      </c>
      <c r="B43" s="60" t="s">
        <v>44</v>
      </c>
      <c r="C43" s="3" t="s">
        <v>121</v>
      </c>
      <c r="D43" s="42" t="s">
        <v>117</v>
      </c>
      <c r="E43" s="78" t="s">
        <v>118</v>
      </c>
      <c r="F43" s="31" t="s">
        <v>59</v>
      </c>
      <c r="G43" s="79" t="s">
        <v>89</v>
      </c>
      <c r="H43" s="31" t="s">
        <v>90</v>
      </c>
      <c r="I43" s="79">
        <v>57</v>
      </c>
      <c r="J43" s="39" t="s">
        <v>92</v>
      </c>
      <c r="K43" s="4">
        <v>1071.9</v>
      </c>
      <c r="L43" s="4">
        <v>1</v>
      </c>
      <c r="M43" s="4">
        <v>4806</v>
      </c>
      <c r="N43" s="4">
        <v>1260.9</v>
      </c>
      <c r="O43" s="4">
        <v>15</v>
      </c>
      <c r="P43" s="4">
        <v>1071.9</v>
      </c>
      <c r="Q43" s="4">
        <v>974.4</v>
      </c>
      <c r="R43" s="6" t="s">
        <v>76</v>
      </c>
      <c r="S43" s="4">
        <v>5</v>
      </c>
      <c r="T43" s="9" t="s">
        <v>92</v>
      </c>
      <c r="U43" s="31" t="s">
        <v>119</v>
      </c>
      <c r="V43" s="78">
        <v>44095</v>
      </c>
      <c r="W43" s="72"/>
    </row>
    <row r="44" spans="1:23" s="73" customFormat="1" ht="89.25">
      <c r="A44" s="36">
        <f t="shared" si="1"/>
        <v>37</v>
      </c>
      <c r="B44" s="81" t="s">
        <v>113</v>
      </c>
      <c r="C44" s="3" t="s">
        <v>122</v>
      </c>
      <c r="D44" s="42" t="s">
        <v>117</v>
      </c>
      <c r="E44" s="78" t="s">
        <v>118</v>
      </c>
      <c r="F44" s="4" t="s">
        <v>114</v>
      </c>
      <c r="G44" s="80" t="s">
        <v>115</v>
      </c>
      <c r="H44" s="31" t="s">
        <v>90</v>
      </c>
      <c r="I44" s="80">
        <v>59</v>
      </c>
      <c r="J44" s="9" t="s">
        <v>92</v>
      </c>
      <c r="K44" s="4">
        <v>96</v>
      </c>
      <c r="L44" s="9" t="s">
        <v>92</v>
      </c>
      <c r="M44" s="9" t="s">
        <v>92</v>
      </c>
      <c r="N44" s="9" t="s">
        <v>92</v>
      </c>
      <c r="O44" s="9" t="s">
        <v>92</v>
      </c>
      <c r="P44" s="9" t="s">
        <v>92</v>
      </c>
      <c r="Q44" s="9" t="s">
        <v>92</v>
      </c>
      <c r="R44" s="9" t="s">
        <v>92</v>
      </c>
      <c r="S44" s="9" t="s">
        <v>92</v>
      </c>
      <c r="T44" s="9" t="s">
        <v>92</v>
      </c>
      <c r="U44" s="31" t="s">
        <v>119</v>
      </c>
      <c r="V44" s="78">
        <v>44095</v>
      </c>
      <c r="W44" s="72"/>
    </row>
    <row r="45" spans="1:23" s="73" customFormat="1" ht="89.25">
      <c r="A45" s="67">
        <f t="shared" si="1"/>
        <v>38</v>
      </c>
      <c r="B45" s="81" t="s">
        <v>113</v>
      </c>
      <c r="C45" s="3" t="s">
        <v>123</v>
      </c>
      <c r="D45" s="42" t="s">
        <v>117</v>
      </c>
      <c r="E45" s="78" t="s">
        <v>120</v>
      </c>
      <c r="F45" s="4" t="s">
        <v>114</v>
      </c>
      <c r="G45" s="80" t="s">
        <v>115</v>
      </c>
      <c r="H45" s="31" t="s">
        <v>90</v>
      </c>
      <c r="I45" s="80">
        <v>59</v>
      </c>
      <c r="J45" s="9" t="s">
        <v>92</v>
      </c>
      <c r="K45" s="4">
        <v>81</v>
      </c>
      <c r="L45" s="9" t="s">
        <v>92</v>
      </c>
      <c r="M45" s="9" t="s">
        <v>92</v>
      </c>
      <c r="N45" s="9" t="s">
        <v>92</v>
      </c>
      <c r="O45" s="9" t="s">
        <v>92</v>
      </c>
      <c r="P45" s="9" t="s">
        <v>92</v>
      </c>
      <c r="Q45" s="9" t="s">
        <v>92</v>
      </c>
      <c r="R45" s="9" t="s">
        <v>92</v>
      </c>
      <c r="S45" s="9" t="s">
        <v>92</v>
      </c>
      <c r="T45" s="9" t="s">
        <v>92</v>
      </c>
      <c r="U45" s="31" t="s">
        <v>119</v>
      </c>
      <c r="V45" s="78">
        <v>44095</v>
      </c>
      <c r="W45" s="72"/>
    </row>
    <row r="46" spans="1:23" s="73" customFormat="1" ht="102">
      <c r="A46" s="67">
        <f t="shared" si="1"/>
        <v>39</v>
      </c>
      <c r="B46" s="81" t="s">
        <v>113</v>
      </c>
      <c r="C46" s="3" t="s">
        <v>124</v>
      </c>
      <c r="D46" s="42" t="s">
        <v>117</v>
      </c>
      <c r="E46" s="78" t="s">
        <v>118</v>
      </c>
      <c r="F46" s="4" t="s">
        <v>114</v>
      </c>
      <c r="G46" s="80" t="s">
        <v>115</v>
      </c>
      <c r="H46" s="31" t="s">
        <v>90</v>
      </c>
      <c r="I46" s="80">
        <v>59</v>
      </c>
      <c r="J46" s="9" t="s">
        <v>92</v>
      </c>
      <c r="K46" s="4">
        <v>6</v>
      </c>
      <c r="L46" s="9" t="s">
        <v>92</v>
      </c>
      <c r="M46" s="9" t="s">
        <v>92</v>
      </c>
      <c r="N46" s="9" t="s">
        <v>92</v>
      </c>
      <c r="O46" s="9" t="s">
        <v>92</v>
      </c>
      <c r="P46" s="9" t="s">
        <v>92</v>
      </c>
      <c r="Q46" s="9" t="s">
        <v>92</v>
      </c>
      <c r="R46" s="9" t="s">
        <v>92</v>
      </c>
      <c r="S46" s="9" t="s">
        <v>92</v>
      </c>
      <c r="T46" s="9" t="s">
        <v>92</v>
      </c>
      <c r="U46" s="31" t="s">
        <v>119</v>
      </c>
      <c r="V46" s="78">
        <v>44095</v>
      </c>
      <c r="W46" s="72"/>
    </row>
    <row r="47" spans="1:23" s="73" customFormat="1" ht="89.25">
      <c r="A47" s="36">
        <f t="shared" si="1"/>
        <v>40</v>
      </c>
      <c r="B47" s="81" t="s">
        <v>113</v>
      </c>
      <c r="C47" s="3" t="s">
        <v>125</v>
      </c>
      <c r="D47" s="42" t="s">
        <v>117</v>
      </c>
      <c r="E47" s="78" t="s">
        <v>120</v>
      </c>
      <c r="F47" s="4" t="s">
        <v>114</v>
      </c>
      <c r="G47" s="80" t="s">
        <v>115</v>
      </c>
      <c r="H47" s="31" t="s">
        <v>90</v>
      </c>
      <c r="I47" s="80">
        <v>59</v>
      </c>
      <c r="J47" s="9" t="s">
        <v>92</v>
      </c>
      <c r="K47" s="4">
        <v>130</v>
      </c>
      <c r="L47" s="9" t="s">
        <v>92</v>
      </c>
      <c r="M47" s="9" t="s">
        <v>92</v>
      </c>
      <c r="N47" s="9" t="s">
        <v>92</v>
      </c>
      <c r="O47" s="9" t="s">
        <v>92</v>
      </c>
      <c r="P47" s="9" t="s">
        <v>92</v>
      </c>
      <c r="Q47" s="9" t="s">
        <v>92</v>
      </c>
      <c r="R47" s="9" t="s">
        <v>92</v>
      </c>
      <c r="S47" s="9" t="s">
        <v>92</v>
      </c>
      <c r="T47" s="9" t="s">
        <v>92</v>
      </c>
      <c r="U47" s="31" t="s">
        <v>119</v>
      </c>
      <c r="V47" s="78">
        <v>44095</v>
      </c>
      <c r="W47" s="72"/>
    </row>
    <row r="48" spans="1:23" ht="12.75">
      <c r="A48" s="95" t="s">
        <v>96</v>
      </c>
      <c r="B48" s="95"/>
      <c r="C48" s="95"/>
      <c r="D48" s="95"/>
      <c r="E48" s="95"/>
      <c r="F48" s="95"/>
      <c r="G48" s="95"/>
      <c r="H48" s="95"/>
      <c r="I48" s="96"/>
      <c r="J48" s="97" t="s">
        <v>91</v>
      </c>
      <c r="K48" s="97"/>
      <c r="L48" s="97"/>
      <c r="M48" s="97"/>
      <c r="N48" s="97"/>
      <c r="O48" s="28">
        <f>SUBTOTAL(9,O8:O47)</f>
        <v>277</v>
      </c>
      <c r="P48" s="65">
        <f>SUM(P8:P47)</f>
        <v>18467.1</v>
      </c>
      <c r="Q48" s="21"/>
      <c r="R48" s="21"/>
      <c r="S48" s="21"/>
      <c r="T48" s="21"/>
      <c r="U48" s="21"/>
      <c r="V48" s="21"/>
      <c r="W48" s="21"/>
    </row>
    <row r="49" spans="1:23" ht="15.75">
      <c r="A49" s="95"/>
      <c r="B49" s="95"/>
      <c r="C49" s="95"/>
      <c r="D49" s="95"/>
      <c r="E49" s="95"/>
      <c r="F49" s="95"/>
      <c r="G49" s="95"/>
      <c r="H49" s="95"/>
      <c r="I49" s="95"/>
      <c r="J49" s="27"/>
      <c r="K49" s="98" t="s">
        <v>87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</row>
    <row r="50" spans="1:23" ht="15.75">
      <c r="A50" s="95"/>
      <c r="B50" s="95"/>
      <c r="C50" s="95"/>
      <c r="D50" s="95"/>
      <c r="E50" s="95"/>
      <c r="F50" s="95"/>
      <c r="G50" s="95"/>
      <c r="H50" s="95"/>
      <c r="I50" s="95"/>
      <c r="J50" s="27"/>
      <c r="K50" s="98" t="s">
        <v>88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</sheetData>
  <sheetProtection/>
  <autoFilter ref="A7:V51"/>
  <mergeCells count="30">
    <mergeCell ref="P5:Q5"/>
    <mergeCell ref="V5:V6"/>
    <mergeCell ref="N5:N6"/>
    <mergeCell ref="A1:W1"/>
    <mergeCell ref="A2:W2"/>
    <mergeCell ref="A4:A6"/>
    <mergeCell ref="B4:B6"/>
    <mergeCell ref="H4:H6"/>
    <mergeCell ref="K5:K6"/>
    <mergeCell ref="T4:T6"/>
    <mergeCell ref="G4:G6"/>
    <mergeCell ref="U5:U6"/>
    <mergeCell ref="L5:L6"/>
    <mergeCell ref="U4:V4"/>
    <mergeCell ref="A48:I50"/>
    <mergeCell ref="J48:N48"/>
    <mergeCell ref="K49:W49"/>
    <mergeCell ref="K50:W50"/>
    <mergeCell ref="W4:W6"/>
    <mergeCell ref="R4:R6"/>
    <mergeCell ref="M5:M6"/>
    <mergeCell ref="S4:S6"/>
    <mergeCell ref="J4:J6"/>
    <mergeCell ref="D4:D6"/>
    <mergeCell ref="C4:C6"/>
    <mergeCell ref="O5:O6"/>
    <mergeCell ref="K4:Q4"/>
    <mergeCell ref="F4:F6"/>
    <mergeCell ref="E4:E6"/>
    <mergeCell ref="I4:I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Dekusarova</dc:creator>
  <cp:keywords/>
  <dc:description/>
  <cp:lastModifiedBy>Марьясова Екатерина Артуровна</cp:lastModifiedBy>
  <cp:lastPrinted>2016-03-02T07:19:35Z</cp:lastPrinted>
  <dcterms:created xsi:type="dcterms:W3CDTF">2006-12-13T08:56:12Z</dcterms:created>
  <dcterms:modified xsi:type="dcterms:W3CDTF">2020-11-09T03:16:59Z</dcterms:modified>
  <cp:category/>
  <cp:version/>
  <cp:contentType/>
  <cp:contentStatus/>
</cp:coreProperties>
</file>