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480" windowWidth="28665" windowHeight="15720"/>
  </bookViews>
  <sheets>
    <sheet name="Отчет о результатах" sheetId="1" r:id="rId1"/>
  </sheets>
  <externalReferences>
    <externalReference r:id="rId2"/>
  </externalReferences>
  <definedNames>
    <definedName name="ifs">'Отчет о результатах'!$E$9</definedName>
  </definedNames>
  <calcPr calcId="145621" concurrentCalc="0" concurrentManualCount="1"/>
</workbook>
</file>

<file path=xl/calcChain.xml><?xml version="1.0" encoding="utf-8"?>
<calcChain xmlns="http://schemas.openxmlformats.org/spreadsheetml/2006/main">
  <c r="H9" i="1" l="1"/>
  <c r="I9" i="1"/>
  <c r="F9" i="1"/>
  <c r="G9" i="1"/>
  <c r="F14" i="1"/>
  <c r="J18" i="1"/>
  <c r="J17" i="1"/>
  <c r="J16" i="1"/>
  <c r="J15" i="1"/>
  <c r="J14" i="1"/>
  <c r="J13" i="1"/>
  <c r="J12" i="1"/>
  <c r="J11" i="1"/>
  <c r="J10" i="1"/>
  <c r="J9" i="1"/>
  <c r="H18" i="1"/>
  <c r="H17" i="1"/>
  <c r="H16" i="1"/>
  <c r="H15" i="1"/>
  <c r="H14" i="1"/>
  <c r="H13" i="1"/>
  <c r="H12" i="1"/>
  <c r="H11" i="1"/>
  <c r="F11" i="1"/>
  <c r="H10" i="1"/>
  <c r="F17" i="1"/>
  <c r="F16" i="1"/>
  <c r="F15" i="1"/>
  <c r="F13" i="1"/>
  <c r="F12" i="1"/>
  <c r="J7" i="1"/>
  <c r="H7" i="1"/>
  <c r="B9" i="1"/>
  <c r="C9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18" i="1"/>
  <c r="G10" i="1"/>
  <c r="G11" i="1"/>
  <c r="G12" i="1"/>
  <c r="G13" i="1"/>
  <c r="G14" i="1"/>
  <c r="G15" i="1"/>
  <c r="G16" i="1"/>
  <c r="G17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F18" i="1"/>
  <c r="F7" i="1"/>
  <c r="G18" i="1"/>
  <c r="B18" i="1"/>
  <c r="C18" i="1"/>
  <c r="B7" i="1"/>
</calcChain>
</file>

<file path=xl/sharedStrings.xml><?xml version="1.0" encoding="utf-8"?>
<sst xmlns="http://schemas.openxmlformats.org/spreadsheetml/2006/main" count="47" uniqueCount="28">
  <si>
    <t>Наименование показателей/Наименование ГАБС</t>
  </si>
  <si>
    <t>Итоговая оценка</t>
  </si>
  <si>
    <t>(в баллах)</t>
  </si>
  <si>
    <t>Отклонение итоговой оценки от максимальных значений показателей качества финансового менеджмента</t>
  </si>
  <si>
    <t>Степень качества финансового менеджмента</t>
  </si>
  <si>
    <t>Информация по группам показателей качества финансового менеджмента</t>
  </si>
  <si>
    <t>Суммарное значение оценки по показателям, характеризующим исполнение бюджетных полномочий ГАБС</t>
  </si>
  <si>
    <t>Отклонение значения оценки от максимального значения</t>
  </si>
  <si>
    <t>Суммарное значение оценки по показателям, характеризующим качество управления активами</t>
  </si>
  <si>
    <t>Суммарное значение оценки по осуществлению закупок товаров, работ и услуг</t>
  </si>
  <si>
    <t>Максимальные значения оценок показателей качества финансового менеджмента (в баллах)</t>
  </si>
  <si>
    <t>Х</t>
  </si>
  <si>
    <t>Среднее значение качества финансового менеджмента по всем ГАБС за отчетный период (в баллах)</t>
  </si>
  <si>
    <t>Итоговые показатели по ГАБС</t>
  </si>
  <si>
    <t>Отчет о результатах мониторинга качества финансового менеджмента</t>
  </si>
  <si>
    <t>Муниципальное казённое учреждение "Управление культуры и молодежной политики администрации города Снежинска"</t>
  </si>
  <si>
    <t>Муниципальное казённое учреждение "Управление физической культуры и спорта администрации города Снежинска"</t>
  </si>
  <si>
    <t>Муниципальное казённое учреждение "Управление социальной защиты населения города Снежинска"</t>
  </si>
  <si>
    <t>муниципальное казённое учреждение "Управление образования администрации города Снежинска"</t>
  </si>
  <si>
    <t>Муниципальное казенное учреждение "Комитет по управлению имуществом города Снежинска"</t>
  </si>
  <si>
    <t>Муниципальное казённое учреждение "Управление городского хозяйства Снежинского городского округа"</t>
  </si>
  <si>
    <t>Муниципальное казённое учреждение "Финансовое управление Снежинского городского округа"</t>
  </si>
  <si>
    <t>АДМИНИСТРАЦИЯ СНЕЖИНСКОГО ГОРОДСКОГО ОКРУГА Челябинской области</t>
  </si>
  <si>
    <t>Собрание депутатов города Снежинска Челябинской области</t>
  </si>
  <si>
    <t>Контрольно-счетная палата города Снежинска Челябинской области</t>
  </si>
  <si>
    <t>надлежащая</t>
  </si>
  <si>
    <t>удовлетворительная</t>
  </si>
  <si>
    <t>Приложение к приказу от 01.07.2025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</si>
</sst>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(бланк)"/>
      <sheetName val="УКиМП"/>
      <sheetName val="УФиС"/>
      <sheetName val="УСЗН"/>
      <sheetName val="УО"/>
      <sheetName val="АДМ"/>
      <sheetName val="СДГС"/>
      <sheetName val="КУИ"/>
      <sheetName val="УГХ"/>
      <sheetName val="КСП"/>
      <sheetName val="ФинУ"/>
    </sheetNames>
    <sheetDataSet>
      <sheetData sheetId="0"/>
      <sheetData sheetId="1">
        <row r="3">
          <cell r="F3">
            <v>20</v>
          </cell>
        </row>
        <row r="76">
          <cell r="F76">
            <v>6</v>
          </cell>
        </row>
        <row r="106">
          <cell r="F106">
            <v>1</v>
          </cell>
        </row>
      </sheetData>
      <sheetData sheetId="2">
        <row r="76">
          <cell r="F76">
            <v>7</v>
          </cell>
        </row>
        <row r="106">
          <cell r="F106">
            <v>2</v>
          </cell>
        </row>
      </sheetData>
      <sheetData sheetId="3">
        <row r="3">
          <cell r="F3">
            <v>18</v>
          </cell>
        </row>
        <row r="76">
          <cell r="F76">
            <v>7</v>
          </cell>
        </row>
        <row r="106">
          <cell r="F106">
            <v>0</v>
          </cell>
        </row>
      </sheetData>
      <sheetData sheetId="4">
        <row r="3">
          <cell r="F3">
            <v>20</v>
          </cell>
        </row>
        <row r="76">
          <cell r="F76">
            <v>6</v>
          </cell>
        </row>
        <row r="106">
          <cell r="F106">
            <v>1</v>
          </cell>
        </row>
      </sheetData>
      <sheetData sheetId="5">
        <row r="3">
          <cell r="F3">
            <v>16</v>
          </cell>
        </row>
        <row r="76">
          <cell r="F76">
            <v>6</v>
          </cell>
        </row>
        <row r="106">
          <cell r="F106">
            <v>3</v>
          </cell>
        </row>
      </sheetData>
      <sheetData sheetId="6">
        <row r="3">
          <cell r="F3">
            <v>24</v>
          </cell>
        </row>
        <row r="76">
          <cell r="F76">
            <v>7</v>
          </cell>
        </row>
        <row r="106">
          <cell r="F106">
            <v>0</v>
          </cell>
        </row>
      </sheetData>
      <sheetData sheetId="7">
        <row r="3">
          <cell r="F3">
            <v>20</v>
          </cell>
        </row>
        <row r="76">
          <cell r="F76">
            <v>6</v>
          </cell>
        </row>
        <row r="106">
          <cell r="F106">
            <v>3</v>
          </cell>
        </row>
      </sheetData>
      <sheetData sheetId="8">
        <row r="3">
          <cell r="F3">
            <v>17</v>
          </cell>
        </row>
        <row r="76">
          <cell r="F76">
            <v>7</v>
          </cell>
        </row>
        <row r="106">
          <cell r="F106">
            <v>3</v>
          </cell>
        </row>
      </sheetData>
      <sheetData sheetId="9">
        <row r="3">
          <cell r="F3">
            <v>22</v>
          </cell>
        </row>
        <row r="76">
          <cell r="F76">
            <v>7</v>
          </cell>
        </row>
        <row r="106">
          <cell r="F106">
            <v>0</v>
          </cell>
        </row>
      </sheetData>
      <sheetData sheetId="10">
        <row r="3">
          <cell r="F3">
            <v>21</v>
          </cell>
        </row>
        <row r="76">
          <cell r="F76">
            <v>6</v>
          </cell>
        </row>
        <row r="106">
          <cell r="F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85" zoomScaleNormal="85" workbookViewId="0">
      <selection activeCell="A7" sqref="A7:K7"/>
    </sheetView>
  </sheetViews>
  <sheetFormatPr defaultRowHeight="18.75" x14ac:dyDescent="0.3"/>
  <cols>
    <col min="1" max="1" width="22.09765625" customWidth="1"/>
    <col min="2" max="2" width="18.19921875" customWidth="1"/>
    <col min="5" max="5" width="16" customWidth="1"/>
    <col min="6" max="6" width="15.69921875" customWidth="1"/>
    <col min="7" max="7" width="11.796875" customWidth="1"/>
    <col min="8" max="8" width="15.69921875" customWidth="1"/>
    <col min="9" max="9" width="11.69921875" customWidth="1"/>
    <col min="10" max="10" width="15.69921875" customWidth="1"/>
    <col min="11" max="11" width="11.796875" customWidth="1"/>
  </cols>
  <sheetData>
    <row r="1" spans="1:11" x14ac:dyDescent="0.3">
      <c r="J1" t="s">
        <v>27</v>
      </c>
    </row>
    <row r="2" spans="1:11" ht="19.5" thickBot="1" x14ac:dyDescent="0.35">
      <c r="A2" s="8" t="s">
        <v>14</v>
      </c>
    </row>
    <row r="3" spans="1:11" ht="19.5" thickBot="1" x14ac:dyDescent="0.35">
      <c r="A3" s="15" t="s">
        <v>0</v>
      </c>
      <c r="B3" s="1" t="s">
        <v>1</v>
      </c>
      <c r="C3" s="17" t="s">
        <v>3</v>
      </c>
      <c r="D3" s="18"/>
      <c r="E3" s="15" t="s">
        <v>4</v>
      </c>
      <c r="F3" s="13" t="s">
        <v>5</v>
      </c>
      <c r="G3" s="24"/>
      <c r="H3" s="24"/>
      <c r="I3" s="24"/>
      <c r="J3" s="24"/>
      <c r="K3" s="14"/>
    </row>
    <row r="4" spans="1:11" ht="126.75" customHeight="1" thickBot="1" x14ac:dyDescent="0.35">
      <c r="A4" s="16"/>
      <c r="B4" s="2" t="s">
        <v>2</v>
      </c>
      <c r="C4" s="19"/>
      <c r="D4" s="20"/>
      <c r="E4" s="16"/>
      <c r="F4" s="9" t="s">
        <v>6</v>
      </c>
      <c r="G4" s="7" t="s">
        <v>7</v>
      </c>
      <c r="H4" s="7" t="s">
        <v>8</v>
      </c>
      <c r="I4" s="7" t="s">
        <v>7</v>
      </c>
      <c r="J4" s="7" t="s">
        <v>9</v>
      </c>
      <c r="K4" s="7" t="s">
        <v>7</v>
      </c>
    </row>
    <row r="5" spans="1:11" ht="19.5" thickBot="1" x14ac:dyDescent="0.35">
      <c r="A5" s="3">
        <v>1</v>
      </c>
      <c r="B5" s="2">
        <v>2</v>
      </c>
      <c r="C5" s="13">
        <v>3</v>
      </c>
      <c r="D5" s="14"/>
      <c r="E5" s="2">
        <v>4</v>
      </c>
      <c r="F5" s="9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</row>
    <row r="6" spans="1:11" ht="63.75" thickBot="1" x14ac:dyDescent="0.35">
      <c r="A6" s="4" t="s">
        <v>10</v>
      </c>
      <c r="B6" s="5">
        <v>35</v>
      </c>
      <c r="C6" s="21" t="s">
        <v>11</v>
      </c>
      <c r="D6" s="23"/>
      <c r="E6" s="5" t="s">
        <v>11</v>
      </c>
      <c r="F6" s="10">
        <v>25</v>
      </c>
      <c r="G6" s="5" t="s">
        <v>11</v>
      </c>
      <c r="H6" s="12">
        <v>7</v>
      </c>
      <c r="I6" s="5" t="s">
        <v>11</v>
      </c>
      <c r="J6" s="5">
        <v>3</v>
      </c>
      <c r="K6" s="5" t="s">
        <v>11</v>
      </c>
    </row>
    <row r="7" spans="1:11" ht="63.75" thickBot="1" x14ac:dyDescent="0.35">
      <c r="A7" s="26" t="s">
        <v>12</v>
      </c>
      <c r="B7" s="27">
        <f>AVERAGE(B9:B18)</f>
        <v>27.9</v>
      </c>
      <c r="C7" s="28" t="s">
        <v>11</v>
      </c>
      <c r="D7" s="29"/>
      <c r="E7" s="30" t="s">
        <v>11</v>
      </c>
      <c r="F7" s="27">
        <f>AVERAGE(F9:F18)</f>
        <v>20.100000000000001</v>
      </c>
      <c r="G7" s="30" t="s">
        <v>11</v>
      </c>
      <c r="H7" s="27">
        <f>AVERAGE(H9:H18)</f>
        <v>6.5</v>
      </c>
      <c r="I7" s="30" t="s">
        <v>11</v>
      </c>
      <c r="J7" s="27">
        <f>AVERAGE(J9:J18)</f>
        <v>1.3</v>
      </c>
      <c r="K7" s="30" t="s">
        <v>11</v>
      </c>
    </row>
    <row r="8" spans="1:11" ht="19.5" thickBot="1" x14ac:dyDescent="0.35">
      <c r="A8" s="21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3"/>
    </row>
    <row r="9" spans="1:11" ht="79.5" thickBot="1" x14ac:dyDescent="0.35">
      <c r="A9" s="6" t="s">
        <v>15</v>
      </c>
      <c r="B9" s="2">
        <f>F9+H9+J9</f>
        <v>27</v>
      </c>
      <c r="C9" s="13">
        <f>$B$6-B9</f>
        <v>8</v>
      </c>
      <c r="D9" s="14"/>
      <c r="E9" s="11" t="s">
        <v>26</v>
      </c>
      <c r="F9" s="9">
        <f>[1]УКиМП!F3</f>
        <v>20</v>
      </c>
      <c r="G9" s="2">
        <f>$F$6-F9</f>
        <v>5</v>
      </c>
      <c r="H9" s="2">
        <f>[1]УКиМП!$F$76</f>
        <v>6</v>
      </c>
      <c r="I9" s="2">
        <f>$H$6-H9</f>
        <v>1</v>
      </c>
      <c r="J9" s="2">
        <f>[1]УКиМП!$F$106</f>
        <v>1</v>
      </c>
      <c r="K9" s="2">
        <f>$J$6-J9</f>
        <v>2</v>
      </c>
    </row>
    <row r="10" spans="1:11" ht="79.5" thickBot="1" x14ac:dyDescent="0.35">
      <c r="A10" s="6" t="s">
        <v>16</v>
      </c>
      <c r="B10" s="2">
        <f t="shared" ref="B10:B18" si="0">F10+H10+J10</f>
        <v>32</v>
      </c>
      <c r="C10" s="13">
        <f t="shared" ref="C10:C18" si="1">$B$6-B10</f>
        <v>3</v>
      </c>
      <c r="D10" s="14"/>
      <c r="E10" s="11" t="s">
        <v>25</v>
      </c>
      <c r="F10" s="9">
        <v>23</v>
      </c>
      <c r="G10" s="2">
        <f t="shared" ref="G10:G18" si="2">$F$6-F10</f>
        <v>2</v>
      </c>
      <c r="H10" s="9">
        <f>[1]УФиС!$F$76</f>
        <v>7</v>
      </c>
      <c r="I10" s="2">
        <f t="shared" ref="I10:I18" si="3">$H$6-H10</f>
        <v>0</v>
      </c>
      <c r="J10" s="9">
        <f>[1]УФиС!$F$106</f>
        <v>2</v>
      </c>
      <c r="K10" s="2">
        <f t="shared" ref="K10:K18" si="4">$J$6-J10</f>
        <v>1</v>
      </c>
    </row>
    <row r="11" spans="1:11" ht="63.75" thickBot="1" x14ac:dyDescent="0.35">
      <c r="A11" s="6" t="s">
        <v>17</v>
      </c>
      <c r="B11" s="2">
        <f t="shared" si="0"/>
        <v>25</v>
      </c>
      <c r="C11" s="13">
        <f t="shared" si="1"/>
        <v>10</v>
      </c>
      <c r="D11" s="14"/>
      <c r="E11" s="11" t="s">
        <v>26</v>
      </c>
      <c r="F11" s="9">
        <f>[1]УСЗН!$F$3</f>
        <v>18</v>
      </c>
      <c r="G11" s="2">
        <f t="shared" si="2"/>
        <v>7</v>
      </c>
      <c r="H11" s="9">
        <f>[1]УСЗН!$F$76</f>
        <v>7</v>
      </c>
      <c r="I11" s="2">
        <f t="shared" si="3"/>
        <v>0</v>
      </c>
      <c r="J11" s="9">
        <f>[1]УСЗН!$F$106</f>
        <v>0</v>
      </c>
      <c r="K11" s="2">
        <f t="shared" si="4"/>
        <v>3</v>
      </c>
    </row>
    <row r="12" spans="1:11" ht="63.75" thickBot="1" x14ac:dyDescent="0.35">
      <c r="A12" s="6" t="s">
        <v>18</v>
      </c>
      <c r="B12" s="2">
        <f t="shared" si="0"/>
        <v>27</v>
      </c>
      <c r="C12" s="13">
        <f t="shared" si="1"/>
        <v>8</v>
      </c>
      <c r="D12" s="14"/>
      <c r="E12" s="11" t="s">
        <v>26</v>
      </c>
      <c r="F12" s="9">
        <f>[1]УО!$F$3</f>
        <v>20</v>
      </c>
      <c r="G12" s="2">
        <f t="shared" si="2"/>
        <v>5</v>
      </c>
      <c r="H12" s="9">
        <f>[1]УО!$F$76</f>
        <v>6</v>
      </c>
      <c r="I12" s="2">
        <f t="shared" si="3"/>
        <v>1</v>
      </c>
      <c r="J12" s="9">
        <f>[1]УО!$F$106</f>
        <v>1</v>
      </c>
      <c r="K12" s="2">
        <f t="shared" si="4"/>
        <v>2</v>
      </c>
    </row>
    <row r="13" spans="1:11" ht="63.75" thickBot="1" x14ac:dyDescent="0.35">
      <c r="A13" s="6" t="s">
        <v>22</v>
      </c>
      <c r="B13" s="2">
        <f t="shared" si="0"/>
        <v>25</v>
      </c>
      <c r="C13" s="13">
        <f t="shared" si="1"/>
        <v>10</v>
      </c>
      <c r="D13" s="14"/>
      <c r="E13" s="11" t="s">
        <v>26</v>
      </c>
      <c r="F13" s="9">
        <f>[1]АДМ!$F$3</f>
        <v>16</v>
      </c>
      <c r="G13" s="2">
        <f t="shared" si="2"/>
        <v>9</v>
      </c>
      <c r="H13" s="9">
        <f>[1]АДМ!$F$76</f>
        <v>6</v>
      </c>
      <c r="I13" s="2">
        <f t="shared" si="3"/>
        <v>1</v>
      </c>
      <c r="J13" s="9">
        <f>[1]АДМ!$F$106</f>
        <v>3</v>
      </c>
      <c r="K13" s="2">
        <f t="shared" si="4"/>
        <v>0</v>
      </c>
    </row>
    <row r="14" spans="1:11" ht="48" thickBot="1" x14ac:dyDescent="0.35">
      <c r="A14" s="6" t="s">
        <v>23</v>
      </c>
      <c r="B14" s="2">
        <f t="shared" si="0"/>
        <v>31</v>
      </c>
      <c r="C14" s="13">
        <f t="shared" si="1"/>
        <v>4</v>
      </c>
      <c r="D14" s="14"/>
      <c r="E14" s="11" t="s">
        <v>25</v>
      </c>
      <c r="F14" s="9">
        <f>[1]СДГС!$F$3</f>
        <v>24</v>
      </c>
      <c r="G14" s="2">
        <f t="shared" si="2"/>
        <v>1</v>
      </c>
      <c r="H14" s="9">
        <f>[1]СДГС!$F$76</f>
        <v>7</v>
      </c>
      <c r="I14" s="2">
        <f t="shared" si="3"/>
        <v>0</v>
      </c>
      <c r="J14" s="9">
        <f>[1]СДГС!$F$106</f>
        <v>0</v>
      </c>
      <c r="K14" s="2">
        <f t="shared" si="4"/>
        <v>3</v>
      </c>
    </row>
    <row r="15" spans="1:11" ht="63.75" thickBot="1" x14ac:dyDescent="0.35">
      <c r="A15" s="6" t="s">
        <v>19</v>
      </c>
      <c r="B15" s="2">
        <f t="shared" si="0"/>
        <v>29</v>
      </c>
      <c r="C15" s="13">
        <f t="shared" si="1"/>
        <v>6</v>
      </c>
      <c r="D15" s="14"/>
      <c r="E15" s="11" t="s">
        <v>26</v>
      </c>
      <c r="F15" s="9">
        <f>[1]КУИ!$F$3</f>
        <v>20</v>
      </c>
      <c r="G15" s="2">
        <f t="shared" si="2"/>
        <v>5</v>
      </c>
      <c r="H15" s="9">
        <f>[1]КУИ!$F$76</f>
        <v>6</v>
      </c>
      <c r="I15" s="2">
        <f t="shared" si="3"/>
        <v>1</v>
      </c>
      <c r="J15" s="9">
        <f>[1]КУИ!$F$106</f>
        <v>3</v>
      </c>
      <c r="K15" s="2">
        <f t="shared" si="4"/>
        <v>0</v>
      </c>
    </row>
    <row r="16" spans="1:11" ht="79.5" thickBot="1" x14ac:dyDescent="0.35">
      <c r="A16" s="6" t="s">
        <v>20</v>
      </c>
      <c r="B16" s="2">
        <f t="shared" si="0"/>
        <v>27</v>
      </c>
      <c r="C16" s="13">
        <f t="shared" si="1"/>
        <v>8</v>
      </c>
      <c r="D16" s="14"/>
      <c r="E16" s="11" t="s">
        <v>26</v>
      </c>
      <c r="F16" s="9">
        <f>[1]УГХ!$F$3</f>
        <v>17</v>
      </c>
      <c r="G16" s="2">
        <f t="shared" si="2"/>
        <v>8</v>
      </c>
      <c r="H16" s="9">
        <f>[1]УГХ!$F$76</f>
        <v>7</v>
      </c>
      <c r="I16" s="2">
        <f t="shared" si="3"/>
        <v>0</v>
      </c>
      <c r="J16" s="9">
        <f>[1]УГХ!$F$106</f>
        <v>3</v>
      </c>
      <c r="K16" s="2">
        <f t="shared" si="4"/>
        <v>0</v>
      </c>
    </row>
    <row r="17" spans="1:11" ht="48" thickBot="1" x14ac:dyDescent="0.35">
      <c r="A17" s="6" t="s">
        <v>24</v>
      </c>
      <c r="B17" s="2">
        <f t="shared" si="0"/>
        <v>29</v>
      </c>
      <c r="C17" s="13">
        <f t="shared" si="1"/>
        <v>6</v>
      </c>
      <c r="D17" s="14"/>
      <c r="E17" s="11" t="s">
        <v>26</v>
      </c>
      <c r="F17" s="9">
        <f>[1]КСП!$F$3</f>
        <v>22</v>
      </c>
      <c r="G17" s="2">
        <f t="shared" si="2"/>
        <v>3</v>
      </c>
      <c r="H17" s="9">
        <f>[1]КСП!$F$76</f>
        <v>7</v>
      </c>
      <c r="I17" s="2">
        <f t="shared" si="3"/>
        <v>0</v>
      </c>
      <c r="J17" s="9">
        <f>[1]КСП!$F$106</f>
        <v>0</v>
      </c>
      <c r="K17" s="2">
        <f t="shared" si="4"/>
        <v>3</v>
      </c>
    </row>
    <row r="18" spans="1:11" ht="63.75" thickBot="1" x14ac:dyDescent="0.35">
      <c r="A18" s="6" t="s">
        <v>21</v>
      </c>
      <c r="B18" s="2">
        <f t="shared" si="0"/>
        <v>27</v>
      </c>
      <c r="C18" s="13">
        <f t="shared" si="1"/>
        <v>8</v>
      </c>
      <c r="D18" s="14"/>
      <c r="E18" s="11" t="s">
        <v>26</v>
      </c>
      <c r="F18" s="9">
        <f>[1]ФинУ!$F$3</f>
        <v>21</v>
      </c>
      <c r="G18" s="2">
        <f t="shared" si="2"/>
        <v>4</v>
      </c>
      <c r="H18" s="9">
        <f>[1]ФинУ!$F$76</f>
        <v>6</v>
      </c>
      <c r="I18" s="2">
        <f t="shared" si="3"/>
        <v>1</v>
      </c>
      <c r="J18" s="9">
        <f>[1]ФинУ!$F$106</f>
        <v>0</v>
      </c>
      <c r="K18" s="2">
        <f t="shared" si="4"/>
        <v>3</v>
      </c>
    </row>
    <row r="20" spans="1:11" x14ac:dyDescent="0.3">
      <c r="B20" s="25"/>
    </row>
    <row r="21" spans="1:11" x14ac:dyDescent="0.3">
      <c r="B21" s="25"/>
    </row>
  </sheetData>
  <mergeCells count="18">
    <mergeCell ref="C10:D10"/>
    <mergeCell ref="C11:D11"/>
    <mergeCell ref="C12:D12"/>
    <mergeCell ref="C9:D9"/>
    <mergeCell ref="A3:A4"/>
    <mergeCell ref="C3:D4"/>
    <mergeCell ref="A8:K8"/>
    <mergeCell ref="E3:E4"/>
    <mergeCell ref="F3:K3"/>
    <mergeCell ref="C5:D5"/>
    <mergeCell ref="C6:D6"/>
    <mergeCell ref="C7:D7"/>
    <mergeCell ref="C16:D16"/>
    <mergeCell ref="C17:D17"/>
    <mergeCell ref="C18:D18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 результатах</vt:lpstr>
      <vt:lpstr>ifs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2025-05-16T05:54:01Z</cp:lastPrinted>
  <dcterms:created xsi:type="dcterms:W3CDTF">2025-04-10T05:47:06Z</dcterms:created>
  <dcterms:modified xsi:type="dcterms:W3CDTF">2025-06-30T12:18:01Z</dcterms:modified>
</cp:coreProperties>
</file>