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65" firstSheet="1" activeTab="13"/>
  </bookViews>
  <sheets>
    <sheet name="моделька 2" sheetId="2" r:id="rId1"/>
    <sheet name="подростки 2" sheetId="13" r:id="rId2"/>
    <sheet name="80 лет Победы 2" sheetId="5" r:id="rId3"/>
    <sheet name="катамараны2" sheetId="7" r:id="rId4"/>
    <sheet name="ОПС ДХШ 2" sheetId="9" r:id="rId5"/>
    <sheet name="ПСД ДК 2" sheetId="12" r:id="rId6"/>
    <sheet name="лок 2" sheetId="14" r:id="rId7"/>
    <sheet name="книги ЭБ2" sheetId="16" r:id="rId8"/>
    <sheet name="нацпол 2" sheetId="18" r:id="rId9"/>
    <sheet name="музей2" sheetId="20" r:id="rId10"/>
    <sheet name="МОСТ2" sheetId="22" r:id="rId11"/>
    <sheet name="молодежь2" sheetId="24" r:id="rId12"/>
    <sheet name="пляж2" sheetId="26" r:id="rId13"/>
    <sheet name="црк2" sheetId="28" r:id="rId14"/>
    <sheet name="фкгс2" sheetId="30" r:id="rId15"/>
  </sheets>
  <definedNames>
    <definedName name="_xlnm.Print_Area" localSheetId="14">фкгс2!$A$1:$R$97</definedName>
  </definedNames>
  <calcPr calcId="145621"/>
</workbook>
</file>

<file path=xl/calcChain.xml><?xml version="1.0" encoding="utf-8"?>
<calcChain xmlns="http://schemas.openxmlformats.org/spreadsheetml/2006/main">
  <c r="R67" i="30" l="1"/>
  <c r="Q67" i="30"/>
  <c r="O67" i="30"/>
  <c r="C35" i="30"/>
  <c r="R67" i="28"/>
  <c r="Q67" i="28"/>
  <c r="O67" i="28"/>
  <c r="C35" i="28"/>
  <c r="R67" i="26" l="1"/>
  <c r="Q67" i="26"/>
  <c r="O67" i="26"/>
  <c r="C35" i="26"/>
  <c r="R67" i="24" l="1"/>
  <c r="Q67" i="24"/>
  <c r="O67" i="24"/>
  <c r="C35" i="24"/>
  <c r="R67" i="22" l="1"/>
  <c r="Q67" i="22"/>
  <c r="O67" i="22"/>
  <c r="C35" i="22"/>
  <c r="R67" i="20" l="1"/>
  <c r="Q67" i="20"/>
  <c r="O67" i="20"/>
  <c r="C35" i="20"/>
  <c r="R67" i="18" l="1"/>
  <c r="Q67" i="18"/>
  <c r="O67" i="18"/>
  <c r="R67" i="16"/>
  <c r="Q67" i="16"/>
  <c r="O67" i="16"/>
  <c r="C35" i="16"/>
  <c r="G67" i="13" l="1"/>
  <c r="K67" i="13"/>
  <c r="H67" i="13"/>
  <c r="I67" i="13"/>
  <c r="J67" i="13"/>
  <c r="R67" i="14"/>
  <c r="Q67" i="14"/>
  <c r="O67" i="14"/>
  <c r="R67" i="12"/>
  <c r="Q67" i="12"/>
  <c r="O67" i="12"/>
  <c r="R67" i="5"/>
  <c r="Q67" i="5"/>
  <c r="O67" i="5"/>
  <c r="R67" i="13"/>
  <c r="Q67" i="13"/>
  <c r="O67" i="13"/>
  <c r="R67" i="9"/>
  <c r="Q67" i="9"/>
  <c r="O67" i="9"/>
  <c r="R67" i="7"/>
  <c r="Q67" i="7"/>
  <c r="O67" i="7"/>
  <c r="R67" i="2" l="1"/>
  <c r="Q67" i="2"/>
  <c r="O67" i="2"/>
</calcChain>
</file>

<file path=xl/sharedStrings.xml><?xml version="1.0" encoding="utf-8"?>
<sst xmlns="http://schemas.openxmlformats.org/spreadsheetml/2006/main" count="2963" uniqueCount="358">
  <si>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</si>
  <si>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</si>
  <si>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</si>
  <si>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</si>
  <si>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</si>
  <si>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</si>
  <si>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</si>
  <si>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</si>
  <si>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</si>
  <si>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</si>
  <si>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</si>
  <si>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</si>
  <si>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</si>
  <si>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</si>
  <si>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</si>
  <si>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</si>
  <si>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</si>
  <si>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</si>
  <si>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</si>
  <si>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</si>
  <si>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</si>
  <si>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</si>
  <si>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</si>
  <si>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</si>
  <si>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</si>
  <si>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</si>
  <si>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</si>
  <si>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</si>
  <si>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</si>
  <si>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</si>
  <si>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</si>
  <si>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Результат предоставления субсидии 1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</si>
  <si>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</si>
  <si>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</si>
  <si>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</si>
  <si>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</si>
  <si>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</si>
  <si>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</si>
  <si>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</si>
  <si>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</si>
  <si>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</si>
  <si>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</si>
  <si>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</si>
  <si>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</si>
  <si>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Результат предоставления субсидии 2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</si>
  <si>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</si>
  <si>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</si>
  <si>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</si>
  <si>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</si>
  <si>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</si>
  <si>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</si>
  <si>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</si>
  <si>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</si>
  <si>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</si>
  <si>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</si>
  <si>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</si>
  <si>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</si>
  <si>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</si>
  <si>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</si>
  <si>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</si>
  <si>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</si>
  <si>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</si>
  <si>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</si>
  <si>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</si>
  <si>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</si>
  <si>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</si>
  <si>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</si>
  <si>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</si>
  <si>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</si>
  <si>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</si>
  <si>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</si>
  <si>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</si>
  <si>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</si>
  <si>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</si>
  <si>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</si>
  <si>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</si>
  <si>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</si>
  <si>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</si>
  <si>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</si>
  <si>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</si>
  <si>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</si>
  <si>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</si>
  <si>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</si>
  <si>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</si>
  <si>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</si>
  <si>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</si>
  <si>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</si>
  <si>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</si>
  <si>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</si>
  <si>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</si>
  <si>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</si>
  <si>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</si>
  <si>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</si>
  <si>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</si>
  <si>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</si>
  <si>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</si>
  <si>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</si>
  <si>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</si>
  <si>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</si>
  <si>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</si>
  <si>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</si>
  <si>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</si>
  <si>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</si>
  <si>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</si>
  <si>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</si>
  <si>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</si>
  <si>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</si>
  <si>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</si>
  <si>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</si>
  <si>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</si>
  <si>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</si>
  <si>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</si>
  <si>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</si>
  <si>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</si>
  <si>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</si>
  <si>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</si>
  <si>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</si>
  <si>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</si>
  <si>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</si>
  <si>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</si>
  <si>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Сформирована и утверждена потребность(техническое задание,спецификация</t>
  </si>
  <si>
    <t>условная единица</t>
  </si>
  <si>
    <t>МБУ "Городская библиотека"</t>
  </si>
  <si>
    <t>Приобретение товаров,работ ,услуг</t>
  </si>
  <si>
    <t>единица</t>
  </si>
  <si>
    <t>Результат предоставления субсидии (направление расходов):  Расходы на модельную библиотеку</t>
  </si>
  <si>
    <t>Контрольная точка 1.1: определен поставщик услуг связи</t>
  </si>
  <si>
    <t>Результат предоставления субсидии 1: заключен договор на обеспечение канала для высокоскоростного и широкополосного доступа к сети Интернет со скоростью не менее 10 Мбит/с</t>
  </si>
  <si>
    <t>Контрольная точка 1.2: Заключен договор  на обеспечение канала для высокоскоростного широкополосного доступа к сети Интернет со скоростью не менее 10 Мбит/с</t>
  </si>
  <si>
    <t>Заключен договор на поставку товаров, работ, услуг</t>
  </si>
  <si>
    <t xml:space="preserve">контрольная точка 1.3:
Услуги  за 1 квартал оказаны, оплата услуг произведена
</t>
  </si>
  <si>
    <t>Услуги  за 1 квартал оказаны, оплата услуг произведена</t>
  </si>
  <si>
    <t xml:space="preserve">контрольная точка 1.4:
Услуги  за 2 квартал оказаны, оплата услуг произведена
</t>
  </si>
  <si>
    <t>Услуги  за 2 квартал оказаны, оплата услуг произведена</t>
  </si>
  <si>
    <t xml:space="preserve">контрольная точка 1.5:
Услуги  за 3 квартал оказаны, оплата услуг произведена
</t>
  </si>
  <si>
    <t>Услуги  за 3 квартал оказаны, оплата услуг произведена</t>
  </si>
  <si>
    <t>Услуги  за 4 квартал оказаны, оплата услуг произведена</t>
  </si>
  <si>
    <t xml:space="preserve">контрольная точка 1.6:
Услуги  за 4 квартал оказаны, оплата услуг произведена
</t>
  </si>
  <si>
    <t>Результат предоставления субсидии 2: Проведены мероприятия по комплектованию книжных фондов модельной библиотеки</t>
  </si>
  <si>
    <t xml:space="preserve">Контрольная точка 2.1:
Определен поставщик  и перечень приобретаемых книг
</t>
  </si>
  <si>
    <t>Сформирована и утверждена потребность (техническое задание, спецификация)</t>
  </si>
  <si>
    <t xml:space="preserve">Контрольная точка 2.2:
Заключен договор  на поставку книжной продукции
</t>
  </si>
  <si>
    <t xml:space="preserve">Контрольная точка 2.3:
осуществлена поставка и оплата  книжной продукции:
</t>
  </si>
  <si>
    <t>Оплата товаров,работ,услуг</t>
  </si>
  <si>
    <t xml:space="preserve">Контрольная точка 2.4:
Приобретенные книги поставлены на баланс
</t>
  </si>
  <si>
    <t>Приобретенные книги поставлены на баланс</t>
  </si>
  <si>
    <t>на "01" апреля 2025 г.</t>
  </si>
  <si>
    <t>квартальная</t>
  </si>
  <si>
    <t>Расходы на модельную библиотеку</t>
  </si>
  <si>
    <t>Муниципальная Программа «Развитие культуры и реализация молодежной политики в Снежинском городском округе» на 2024-2030гг.</t>
  </si>
  <si>
    <t>04.04.2025г.</t>
  </si>
  <si>
    <t>МКУ"Финансовое управление Снежинского городского округа"</t>
  </si>
  <si>
    <t>07770</t>
  </si>
  <si>
    <t>на "01" июля 2025 г.</t>
  </si>
  <si>
    <t>73</t>
  </si>
  <si>
    <t>Результат предоставления субсидии 1: трудоустройство несовершеннолетних</t>
  </si>
  <si>
    <t>организована работа молодежных бригад труда и отдыха</t>
  </si>
  <si>
    <t>человек</t>
  </si>
  <si>
    <t>Результат предоставления субсидии (направление расходов):  Трудоустройство несовершеннолетних</t>
  </si>
  <si>
    <t>Заключен(ы) договор(ы) с несовершеннолетними на трудоустройство в летнее время</t>
  </si>
  <si>
    <t>Назначен руководитель молодежной бригады для несовершеннолетних подростков</t>
  </si>
  <si>
    <t>Проведены инструктажи по технике безопасности и пожарным мероприятиям с несовершеннолетними подростками</t>
  </si>
  <si>
    <t>Трудоустройство несовершеннолетних</t>
  </si>
  <si>
    <t xml:space="preserve">Муниципальная Программа «Подготовка и проведение мероприятий,посвященных 80-й годовщине Победы в Великой Отечественной войне 1941-1945гг.» </t>
  </si>
  <si>
    <t>Расходы на подготовку и проведение мероприятий, посвященных 80-й годовщине Победы в Великой Отечественной войне 1941-1945гг."</t>
  </si>
  <si>
    <t>МБУ "КО "Октябрь""</t>
  </si>
  <si>
    <t>МБУ "Клубное объединение "Октябрь"</t>
  </si>
  <si>
    <t>04.07.2025г.</t>
  </si>
  <si>
    <t>Результат предоставления субсидии 1: Подготовлены и проведены мероприятия, посвященные 80-й годовщине Победы в ВОв 1941-1945 гг.</t>
  </si>
  <si>
    <t>Услуга оказана</t>
  </si>
  <si>
    <t>Контрольная точка 1.1: Подготовка плана мероприятий, программы мероприятий</t>
  </si>
  <si>
    <t>Сформированы и утверждены документы, необходимые для оказания услуги</t>
  </si>
  <si>
    <t>Контрольная точка 1.2: Приобретение призовой и сувенирной продукции, подарков, продуктов питания, костюмов и обуви для коллективов и пр., запись и сведение фонограмм, мастеринг</t>
  </si>
  <si>
    <t>Для оказания услуги подготовлено материально-техническое (кадровое) обеспечение</t>
  </si>
  <si>
    <t xml:space="preserve">контрольная точка 1.3:
Проведение запланированных мероприятий
</t>
  </si>
  <si>
    <t>МАУ "Многофункциональный молодежный Центр"</t>
  </si>
  <si>
    <t>Контрольная точка 1.2: Приобретение букетов, подарков, открыток, лент георгиевских и триколор, продуктовых наборов и пр.</t>
  </si>
  <si>
    <t>Результат предоставления субсидии (направление расходов):  Подготовлены и проведены мероприятия, посвященные 80-й годовщине Победы в ВОв 1941-1945 гг.</t>
  </si>
  <si>
    <t>МАУ "Парк культуры и отдыха"</t>
  </si>
  <si>
    <t>Результат предоставления субсидии 1: Подготовлено площадок для празднования</t>
  </si>
  <si>
    <t>Контрольная точка 1.1: Утверждение технического задания, спецификаций</t>
  </si>
  <si>
    <t>Приобретенные товары поставлены на баланс</t>
  </si>
  <si>
    <t>Контрольная точка 1.2: Работа с контрагентами</t>
  </si>
  <si>
    <t>Заключены договоры на закупку товаров, работ, услуг</t>
  </si>
  <si>
    <t xml:space="preserve">контрольная точка 1.3:
Постановка приобретенного оборудования на учет
</t>
  </si>
  <si>
    <t>Результат предоставления субсидии 2: Подготовлены и проведены мероприятия, посвященные 80-й годовщине Победы в ВОв 1941-1945 гг.</t>
  </si>
  <si>
    <t>Контрольная точка 1.2: Приобретение продуктов и посуды для полевой кухни, георгиевских лент, призов, праздничного салюта и пр.</t>
  </si>
  <si>
    <t>Контрольная точка 1.1: Подготовка материально-технического (кадрового) обеспечения</t>
  </si>
  <si>
    <t>Утверждены (одобрены, сформированы) документы, необходимые для выполнения работы: внесение изменения в штатное расписание, заключение трудовых договоров, организована работа молодежной бригады: проведены инструктажи, назначен руководитель Условная единица</t>
  </si>
  <si>
    <t xml:space="preserve">  Муниципальная Программа ««Поддержка инициативных проектов в Снежинском городском округе» на 2024 – 2026 гг.</t>
  </si>
  <si>
    <t>Субсидия на реализацию инициативных проектов в 2025 году «Приобретение электрокатамаранов»</t>
  </si>
  <si>
    <t>11</t>
  </si>
  <si>
    <t xml:space="preserve">04010
24010
S4010
</t>
  </si>
  <si>
    <t>Результат предоставления субсидии 1: Проведены  мероприятия по приобретению электрокатамаранов</t>
  </si>
  <si>
    <t>Результат предоставления субсидии (направление расходов):  Субсидия на реализацию инициативных проектов в 2025 году «Приобретение электрокатамаранов»</t>
  </si>
  <si>
    <t>Контрольная точка 1.1: Определен поставщик  приобретаемых электрокатамаранов</t>
  </si>
  <si>
    <t>Приобретение товаров, работ, услуг</t>
  </si>
  <si>
    <t>Контрольная точка 1.2: Заключен договор  на поставку приобретаемых электрокатамаранов</t>
  </si>
  <si>
    <t xml:space="preserve">контрольная точка 1.3:
осуществлена поставка и оплата электрокатамаранов:
</t>
  </si>
  <si>
    <t>Оплата товаров, работ, услуг</t>
  </si>
  <si>
    <t xml:space="preserve">контрольная точка 1.4:
Приобретенные электрокатамараны поставлены на баланс
</t>
  </si>
  <si>
    <t xml:space="preserve">Единица </t>
  </si>
  <si>
    <t>Субсидия на реализацию инициативных проектов в 2025 году «Монтаж системы пожарной сигнализации и системы оповещения и управления эвакуацией людей при пожаре в МБУДО «Снежинская ДХШ»</t>
  </si>
  <si>
    <t>МБУ ДО "Снежинская ДХШ"</t>
  </si>
  <si>
    <t>Результат предоставления субсидии (направление расходов):  Субсидия на реализацию инициативных проектов в 2025 году «Монтаж системы пожарной сигнализации и системы оповещения и управления эвакуацией людей при пожаре в МБУДО «Снежинская ДХШ»</t>
  </si>
  <si>
    <t>Контрольная точка 1.1: Проведение аукциона и определение исполнителя приобретаемых услуг, работ</t>
  </si>
  <si>
    <t xml:space="preserve">контрольная точка 1.3:
Контроль за ходом выполнения услуг,работ
</t>
  </si>
  <si>
    <t>Скорректирован график выполнения работ</t>
  </si>
  <si>
    <t xml:space="preserve">контрольная точка 1.4:
Окончание выполнения  работ,услуг
</t>
  </si>
  <si>
    <t>Приемка выполнения работ</t>
  </si>
  <si>
    <t xml:space="preserve">контрольная точка 1.5:
Услуга оказана, оплата произведена
</t>
  </si>
  <si>
    <t xml:space="preserve">Оплата оказанных услуг,выполненных работ </t>
  </si>
  <si>
    <t>МБУДО "Снежинская ДХШ"</t>
  </si>
  <si>
    <t>Результат предоставления субсидии 1: Организована работа молодежных бригад труда и отдыха</t>
  </si>
  <si>
    <t>Контрольная точка 1.1: заключен (ы) договор (ы) с несовершеннолетними подростками на трудоустройство в июне (2 чел.), назначен руководитель молодежной бригады, проведены инструктажи по технике безопасности и пожарным мероприятиям с несовершеннолетними подростками</t>
  </si>
  <si>
    <t>Контрольная точка 1.2: заключен (ы) договор (ы) с несовершеннолетними подростками на трудоустройство в июне (6 чел.), назначен руководитель молодежной бригады, проведены инструктажи по технике безопасности</t>
  </si>
  <si>
    <t>Контрольная точка 1.2: заключен (ы) договор (ы) с несовершеннолетними подростками на трудоустройство в июне (2 чел.), назначен руководитель молодежной бригады, проведены инструктажи по технике безопасности</t>
  </si>
  <si>
    <t>трудоустройство несовершеннолетних подростков</t>
  </si>
  <si>
    <t>МАУ "Многофункциональный Молодежный Центр"</t>
  </si>
  <si>
    <t xml:space="preserve"> Контрольная точка 1.1.:обеспечение средствами защиты и спецодеждой</t>
  </si>
  <si>
    <t>Контрольная точка 1.2: заключен (ы) договор (ы) с несовершеннолетними подростками на трудоустройство в июне (6 чел.), назначен руководитель молодежной бригады, проведены инструктажи по технике безопасности и пожарным мероприятиям с несовершеннолетними подростками</t>
  </si>
  <si>
    <t>Контрольная точка 1.3: заключен (ы) договор (ы) с несовершеннолетними подростками на трудоустройство в июле (9 чел.), назначен руководитель молодежной бригады, проведены инструктажи по технике безопасности</t>
  </si>
  <si>
    <t>Контрольная точка 1.4: заключен (ы) договор (ы) с несовершеннолетними подростками на трудоустройство вавгусте (3 чел.), назначен руководитель молодежной бригады, проведены инструктажи по технике безопасности</t>
  </si>
  <si>
    <t>Результат предоставления субсидии 1: Выполнение проектно-изыскательных работ по разработке проектно-сметной документации на «Капитальный ремонт здания Дворца культуры «Октябрь», расположенного по адресу: Челябинская обл., г. Снежинск, ул. Свердлова, д.13</t>
  </si>
  <si>
    <t>Результат предоставления субсидии 1: Проведены мероприятия по приобретению услуг по монтажу системы пожарной сигнализации и системы оповещения и управления эвакуацией людей при пожаре</t>
  </si>
  <si>
    <t>Работа выполнена</t>
  </si>
  <si>
    <t>Результат предоставления субсидии (направление расходов):  Выполнение проектно-изыскательных работ по разработке проектно-сметной документации на «Капитальный ремонт здания Дворца культуры «Октябрь», расположенного по адресу: Челябинская обл., г. Снежинск, ул. Свердлова, д.13</t>
  </si>
  <si>
    <t xml:space="preserve">Контрольная точка 1.1:
Прохождение государственной экспертизы проектной документации на предмет проверки достоверности определения сметной стоимости объекта "Капитальный ремонт здания Дворца культуры "Октябрь" г.Снежинск 2 очередь, расположенного по адресу: г.Снежинск, ул. Свердлова, д.13
</t>
  </si>
  <si>
    <t>Утверждены (одобрены, сформированы) документы, необходимые для выполнения работы</t>
  </si>
  <si>
    <t xml:space="preserve">Контрольная точка 1.2:
Получение положительного заключения  государственной экспертизы проектной документации на предмет проверки достоверности определения сметной стоимости объекта "Капитальный ремонт здания Дворца культуры "Октябрь" г.Снежинск 2 очередь, расположенного по адресу: г.Снежинск, ул. Свердлова, д.13
</t>
  </si>
  <si>
    <t xml:space="preserve">Контрольная точка 1.3:
Оплата выполненных работ проектной документации на предмет проверки достоверности определения сметной стоимости объекта "Капитальный ремонт здания Дворца культуры "Октябрь" г.Снежинск 2 очередь, расположенного по адресу: г.Снежинск, ул. Свердлова, д.13
</t>
  </si>
  <si>
    <t xml:space="preserve">Контрольная точка 1.4:
Проведены мероприятия согласно плану на 2025 год
</t>
  </si>
  <si>
    <t>МБУ  "Клубное объединение "Октябрь""</t>
  </si>
  <si>
    <t>Субсидия на выполнение проектно-изыскательных работ по разработке проектно-сметной документации на «Капитальный ремонт здания Дворца культуры «Октябрь», расположенного по адресу: Челябинская обл., г. Снежинск, ул.Свердлова,д.13</t>
  </si>
  <si>
    <t>Расходы на организацию отдыха детей и подростков в каникулярное время</t>
  </si>
  <si>
    <t>Результат предоставления субсидии (направление расходов):  Расходы на организацию отдыха детей и подростков в каникулярное время</t>
  </si>
  <si>
    <t>Результат предоставления субсидии 1: Организован отдых детей и подростков в каникулярное время</t>
  </si>
  <si>
    <t>МАУ "Многофункциональный Молодежный Ценгтр"</t>
  </si>
  <si>
    <t>Контрольная точка 1.1: Обеспечение готовности лагеря с дневным пребыванием детей на базе Учреждения</t>
  </si>
  <si>
    <t>Сформированы и утверждены документы, необходимые для оказания услуги; подготовлено материально-техническое (кадровое) обеспечение</t>
  </si>
  <si>
    <t xml:space="preserve">Контрольная точка 1.2:
Проведение I смены лагеря с 23.07.2025 по 01.08.2025
</t>
  </si>
  <si>
    <t xml:space="preserve">Контрольная точка 1.3:
Проведение II смены лагеря с 06.08.2025 по 15.08.2025
</t>
  </si>
  <si>
    <t xml:space="preserve">Результат предоставления субсидии 2: Результат предоставления Субсидии 
Предоставлена компенсация сумм родительской платы
</t>
  </si>
  <si>
    <t xml:space="preserve">Контрольная точка 2.1: Определена численность детей, имеющих право на компенсацию </t>
  </si>
  <si>
    <t xml:space="preserve">Муниципальная Программа «Развитие образования в Снежинском городском округе» на 2023 – 2030 гг. </t>
  </si>
  <si>
    <t>Контрольная точка 1.1: Заключен(ы) договор(ы) с несовершеннолетними на трудоустройство в летнее время</t>
  </si>
  <si>
    <t>Контрольная точка 1.2: Назначен руководитель молодежной бригады для несовершеннолетних подростков</t>
  </si>
  <si>
    <t xml:space="preserve">контрольная точка 1.3:
Проведены инструктажи по технике безопасности и пожарным мероприятиям с несовершеннолетними подростками
</t>
  </si>
  <si>
    <t>Сохранение культурного и исторического наследия</t>
  </si>
  <si>
    <t>01</t>
  </si>
  <si>
    <t xml:space="preserve"> L5191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</si>
  <si>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</si>
  <si>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 xml:space="preserve">Проведены мероприятия по комплектованию книжных фондов
библиотек муниципальных образований и государственных
общедоступных библиотек субъектов Российской Федерации
</t>
  </si>
  <si>
    <t xml:space="preserve">Результат предоставления субсидии (направление расходов):  Проведены мероприятия по комплектованию книжных фондов
библиотек муниципальных образований и государственных
общедоступных библиотек субъектов Российской Федерации
</t>
  </si>
  <si>
    <t>X232780000</t>
  </si>
  <si>
    <t>Приобретение
товаров, работ, услуг</t>
  </si>
  <si>
    <t xml:space="preserve"> в том числе:
Определены сроки поставки и перечень приобретаемых книг</t>
  </si>
  <si>
    <t>КТ_0000000001</t>
  </si>
  <si>
    <t xml:space="preserve">Сформирована и
утверждена
потребность
(техническое задание,
спецификация)
</t>
  </si>
  <si>
    <t xml:space="preserve">Заключен(ы) договор(ы) на поставку книжной продукции </t>
  </si>
  <si>
    <t>Заключен договор на
закупку товаров,</t>
  </si>
  <si>
    <t>КТ_0000000002</t>
  </si>
  <si>
    <t>КТ_0000000003</t>
  </si>
  <si>
    <t xml:space="preserve">Приобретенная книгоиздательская продукция поставлена на учет
</t>
  </si>
  <si>
    <t>Приобретенные
товары поставлены на
баланс</t>
  </si>
  <si>
    <t>Реализация муниципальных программ (подпрограмм) в сфере государственной национальной политики</t>
  </si>
  <si>
    <t>S3090</t>
  </si>
  <si>
    <t xml:space="preserve">Результат предоставления субсидии (направление расходов): Количество мероприятий, реализованных в рамках муниципальных
программ (подпрограмм) по реализации государственной национальной
политики с софинансированием из областного бюджета
</t>
  </si>
  <si>
    <t xml:space="preserve">Количество мероприятий, реализованных в рамках муниципальных
программ (подпрограмм) по реализации государственной национальной
политики с софинансированием из областного бюджета
</t>
  </si>
  <si>
    <t>Проведение массовых
мероприятий</t>
  </si>
  <si>
    <t xml:space="preserve">в том числе:
Сформирован план мероприятий на 2025 год, составлены
предварительные сметы
</t>
  </si>
  <si>
    <t>КТ_0000000004</t>
  </si>
  <si>
    <t>КТ_0000000005</t>
  </si>
  <si>
    <t xml:space="preserve">Утверждены
(одобрены,
сформированы)
документы,
необходимые для
оказания услуги
(выполнения работы)
(техническое задание,
спецификация)
</t>
  </si>
  <si>
    <t>Приобретены товарно-материальные ценности для реализации
мероприятий во 2 квартале 2025 года</t>
  </si>
  <si>
    <t>Для оказания услуги
(выполнения работы)
подготовлено
материально техническое
(кадровое)
обеспечение</t>
  </si>
  <si>
    <t xml:space="preserve">риобретены товарно-материальные ценности для проведения
мероприятия в 3 квартале 2025 года
</t>
  </si>
  <si>
    <t xml:space="preserve">Проведены мероприятия в 1 полугодии 2025 года
</t>
  </si>
  <si>
    <t xml:space="preserve">Услуга оказана
(работы выполнены) </t>
  </si>
  <si>
    <t xml:space="preserve">Проведены мероприятия во 2 полугодии 2025 года
</t>
  </si>
  <si>
    <t>30.06.205</t>
  </si>
  <si>
    <t xml:space="preserve">Количество участников мероприятий 
</t>
  </si>
  <si>
    <t>Проведение массовых
мероприяти</t>
  </si>
  <si>
    <t>тысяча человек</t>
  </si>
  <si>
    <t xml:space="preserve">в том числе:
Проведено мероприятие "Открытый этно-фестиваль "Праздник чак 
</t>
  </si>
  <si>
    <t xml:space="preserve">Проведено мероприятие "Детский сабантуй" </t>
  </si>
  <si>
    <t xml:space="preserve">Проведено мероприятие "Национальный фестиваль "Чай-напиток
мира" (приурочен ко Дню народного единства 4 ноября)"
</t>
  </si>
  <si>
    <t xml:space="preserve">Услуга оказана
(работы выполнены) 
документы,
необходимые для
оказания услуги
(выполнения работы)
(техническое задание,
спецификация)
</t>
  </si>
  <si>
    <t>Техническое оснащение муниципальных музеев</t>
  </si>
  <si>
    <t>55902</t>
  </si>
  <si>
    <t>Технически оснащены региональные и муниципальные музеи</t>
  </si>
  <si>
    <t xml:space="preserve">Результат предоставления субсидии (направление расходов): Технически оснащены региональные и муниципальные музеи
</t>
  </si>
  <si>
    <t>X202110000</t>
  </si>
  <si>
    <t xml:space="preserve">в том числе:
Определен перечень товаров
</t>
  </si>
  <si>
    <t>МБУ "Снежинский городской музей"</t>
  </si>
  <si>
    <t xml:space="preserve">Заключен комплекс договоров (прямая поставка) </t>
  </si>
  <si>
    <t xml:space="preserve">Заключен договор на
закупку товаров,
работ, услуг
</t>
  </si>
  <si>
    <t xml:space="preserve">Заключен комплекс договоров в рамках конкурентных процедур 
</t>
  </si>
  <si>
    <t xml:space="preserve">Приобретенные товары поставлены на баланс
</t>
  </si>
  <si>
    <t xml:space="preserve">Приобретенные
товары поставлены на
баланс
</t>
  </si>
  <si>
    <t xml:space="preserve">Заключен договор на
закупку товаров,
работ, услуг
</t>
  </si>
  <si>
    <t>Сформирована и
утверждена
потребность
(техническое задание,
спецификация)</t>
  </si>
  <si>
    <t>04.05.2025г.</t>
  </si>
  <si>
    <t>21080</t>
  </si>
  <si>
    <t>Создание и развитие молодежных пространств</t>
  </si>
  <si>
    <t xml:space="preserve">Результат предоставления субсидии (направление расходов): В муниципальных образованиях созданы (обеспечено развитие)
молодежные пространства
</t>
  </si>
  <si>
    <t>Благоустройство территории, ремонт объектов недвижимого имущества</t>
  </si>
  <si>
    <t>Единиц в год</t>
  </si>
  <si>
    <t xml:space="preserve"> В муниципальных образованиях созданы (обеспечено развитие)
молодежные пространства</t>
  </si>
  <si>
    <t xml:space="preserve">в том числе:
Проведение контрактации
</t>
  </si>
  <si>
    <t>Утверждены
(одобрены,
сформированы)
документы,
необходимые для
оказания услуги
(выполнения работы)</t>
  </si>
  <si>
    <t>проведение закупки необходимых материалов для ремонта</t>
  </si>
  <si>
    <t>Для оказания услуги(выполнения работы)
подготовлено
материально техническое
(кадровое)
обеспечение</t>
  </si>
  <si>
    <t>проведение закупки необходимой мебели</t>
  </si>
  <si>
    <t>Обеспечено развитие молодежного пространства МОСТ (Проведен
ремонт, закуплена мебель)</t>
  </si>
  <si>
    <t>Услуга оказана
(работы выполнены)</t>
  </si>
  <si>
    <t xml:space="preserve">ведется контроль за ходом исполнения ремонтных работ </t>
  </si>
  <si>
    <t xml:space="preserve">Реализация мероприятий с детьми и молодежью </t>
  </si>
  <si>
    <t>S1010</t>
  </si>
  <si>
    <t xml:space="preserve">Результат предоставления субсидии (направление расходов): В муниципальных образованиях реализованы мероприятия с детьми и
молодежью
</t>
  </si>
  <si>
    <t>Проведение массовых мероприятий</t>
  </si>
  <si>
    <t>Штука</t>
  </si>
  <si>
    <t xml:space="preserve">Сформирован план мероприятий на 2025 год, составлены
предварительные сметы
</t>
  </si>
  <si>
    <t xml:space="preserve">Приобретены товарно-материальные ценности для реализации
мероприятий в 1 полугодии 2025 года </t>
  </si>
  <si>
    <t xml:space="preserve">Приобретены товарно-материальные ценности для реализации
мероприятий в 3 квартале 2025 года </t>
  </si>
  <si>
    <t>проведен комплекс мероприятий с детьми и молодежью согласно плану на 2025 год</t>
  </si>
  <si>
    <t xml:space="preserve">Приобретены товарно-материальные ценности для реализации
мероприятий в 4 квартале 2025 года </t>
  </si>
  <si>
    <t>Услуга оказана(работы выполнены)</t>
  </si>
  <si>
    <t>Организация пляжей в традиционных местах неорганизованного отдыха людей вблизи водоемов</t>
  </si>
  <si>
    <t>46100</t>
  </si>
  <si>
    <t xml:space="preserve">Результат предоставления субсидии (направление расходов): Количество обустроенных муниципальных пляжей на территории
муниципальных образований Челябинской области
</t>
  </si>
  <si>
    <t>Количество обустроенных муниципальных пляжей на территории
муниципальных образований Челябинской области</t>
  </si>
  <si>
    <t>Благоустройство
территории, ремонт
объектов недвижимого
имущества</t>
  </si>
  <si>
    <t>Единица</t>
  </si>
  <si>
    <t>Заключение договоров на поставку оборудования и оказание услуг</t>
  </si>
  <si>
    <t>Поставка оборудования, подписание акта оказанных услуг (работ)</t>
  </si>
  <si>
    <t>Организация пляжа (озеро Синара, северо-западный берег,
п.Воздвиженка)</t>
  </si>
  <si>
    <t>Проведение ремонтных работ, противопожарных и энергосберегающих мероприятий в зданиях учреждений культуры, находящихся в муниципальной
собственности, и приобретение основных средств для указанных учреждений</t>
  </si>
  <si>
    <t>68130</t>
  </si>
  <si>
    <t xml:space="preserve">Результат предоставления субсидии (направление расходов): Учреждениями культуры реализованы мероприятия по ремонту,
развитию инфраструктуры, укреплению материально-технической базы,
разработке проектно-сметной документации
</t>
  </si>
  <si>
    <t>Учреждениями культуры реализованы мероприятия по ремонту,
развитию инфраструктуры, укреплению материально-технической базы,
разработке проектно-сметной документации</t>
  </si>
  <si>
    <t xml:space="preserve">Приобретения товаров, работ, услуг
</t>
  </si>
  <si>
    <t xml:space="preserve">Определены контрагенты по поставкам товаров, работ, услуг (в
рамках закупок у единственного поставщика)
</t>
  </si>
  <si>
    <t>Заключены договоры на поставку товаров, работ, услуг</t>
  </si>
  <si>
    <t>Приобретенное оборудование поставлено на учет</t>
  </si>
  <si>
    <t xml:space="preserve">
Заключен договор на
закупку товаров,
работ, услуг
</t>
  </si>
  <si>
    <t>Реализация программ формирования современной городской среды</t>
  </si>
  <si>
    <t>55550</t>
  </si>
  <si>
    <t xml:space="preserve">Результат предоставления субсидии (направление расходов): Реализованы мероприятия по благоустройству общественных
территорий (набережные, центральные площади, парки и др.) и иные
мероприятия, предусмотренные государственными (муниципальными)
программами формирования современной городской среды
</t>
  </si>
  <si>
    <t>Реализованы мероприятия по благоустройству общественных
территорий (набережные, центральные площади, парки и др.) и иные
мероприятия, предусмотренные государственными (муниципальными)
программами формирования современной городской среды</t>
  </si>
  <si>
    <t>X205460000</t>
  </si>
  <si>
    <t xml:space="preserve">Благоустройство
территории, ремонт
объектов недвижимого имущества
</t>
  </si>
  <si>
    <t xml:space="preserve">в том числе:
Подготовлено техническое задание, определен план работ, проведена
работа с поставщиками, подрядчиками
</t>
  </si>
  <si>
    <t>осуществлена поставка аттракцион</t>
  </si>
  <si>
    <t>Осуществлено благоустройство развлекательной площадки в Парке
культуры и отдых</t>
  </si>
  <si>
    <t>Для оказания услуги (выполнения работы) подготовлено материально_x0002_техническое (кадровое) обеспечение</t>
  </si>
  <si>
    <t>Начальник Управления</t>
  </si>
  <si>
    <t>Р.Г.Александров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</si>
</sst>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Yu Gothic UI Semilight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Yu Gothic UI Semilight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49" fontId="1" fillId="0" borderId="5" xfId="0" applyNumberFormat="1" applyFont="1" applyBorder="1" applyAlignment="1">
      <alignment horizontal="right" vertical="center" wrapText="1"/>
    </xf>
    <xf numFmtId="0" fontId="0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7" fillId="0" borderId="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1" fillId="0" borderId="0" xfId="0" applyFont="1"/>
    <xf numFmtId="14" fontId="1" fillId="0" borderId="2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14" fontId="1" fillId="0" borderId="2" xfId="0" applyNumberFormat="1" applyFont="1" applyBorder="1" applyAlignment="1">
      <alignment horizontal="right" vertical="center" wrapText="1"/>
    </xf>
    <xf numFmtId="0" fontId="12" fillId="0" borderId="0" xfId="0" applyFont="1"/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6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zoomScale="70" zoomScaleNormal="70" workbookViewId="0">
      <selection activeCell="C1" sqref="C1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99"/>
      <c r="E19" s="25" t="s">
        <v>15</v>
      </c>
    </row>
    <row r="20" spans="1:5" x14ac:dyDescent="0.3">
      <c r="A20" s="87"/>
      <c r="B20" s="4" t="s">
        <v>16</v>
      </c>
      <c r="C20" s="87"/>
      <c r="D20" s="100" t="s">
        <v>17</v>
      </c>
      <c r="E20" s="101" t="s">
        <v>167</v>
      </c>
    </row>
    <row r="21" spans="1:5" x14ac:dyDescent="0.3">
      <c r="A21" s="87"/>
      <c r="B21" s="4" t="s">
        <v>153</v>
      </c>
      <c r="C21" s="87"/>
      <c r="D21" s="100"/>
      <c r="E21" s="102"/>
    </row>
    <row r="22" spans="1:5" s="12" customFormat="1" x14ac:dyDescent="0.3">
      <c r="A22" s="78"/>
      <c r="B22" s="78"/>
      <c r="C22" s="78"/>
      <c r="D22" s="23" t="s">
        <v>18</v>
      </c>
      <c r="E22" s="80"/>
    </row>
    <row r="23" spans="1:5" s="12" customFormat="1" ht="45" customHeight="1" thickBot="1" x14ac:dyDescent="0.35">
      <c r="A23" s="22" t="s">
        <v>19</v>
      </c>
      <c r="B23" s="6" t="s">
        <v>151</v>
      </c>
      <c r="C23" s="78"/>
      <c r="D23" s="24" t="s">
        <v>20</v>
      </c>
      <c r="E23" s="25">
        <v>32558519</v>
      </c>
    </row>
    <row r="24" spans="1:5" s="12" customFormat="1" ht="75" customHeight="1" thickBot="1" x14ac:dyDescent="0.35">
      <c r="A24" s="21" t="s">
        <v>21</v>
      </c>
      <c r="B24" s="6" t="s">
        <v>149</v>
      </c>
      <c r="C24" s="78"/>
      <c r="D24" s="1" t="s">
        <v>22</v>
      </c>
      <c r="E24" s="43" t="s">
        <v>154</v>
      </c>
    </row>
    <row r="25" spans="1:5" s="12" customFormat="1" ht="32.25" customHeight="1" x14ac:dyDescent="0.3">
      <c r="A25" s="22" t="s">
        <v>23</v>
      </c>
      <c r="B25" s="37" t="s">
        <v>148</v>
      </c>
      <c r="C25" s="78"/>
      <c r="D25" s="1" t="s">
        <v>24</v>
      </c>
      <c r="E25" s="43" t="s">
        <v>152</v>
      </c>
    </row>
    <row r="26" spans="1:5" ht="19.5" thickBot="1" x14ac:dyDescent="0.35">
      <c r="A26" s="22" t="s">
        <v>25</v>
      </c>
      <c r="B26" s="6" t="s">
        <v>147</v>
      </c>
      <c r="C26" s="78"/>
      <c r="D26" s="79"/>
      <c r="E26" s="80"/>
    </row>
    <row r="27" spans="1:5" x14ac:dyDescent="0.3">
      <c r="A27" s="3"/>
    </row>
    <row r="28" spans="1:5" s="27" customFormat="1" ht="26.25" x14ac:dyDescent="0.4">
      <c r="A28" s="82" t="s">
        <v>26</v>
      </c>
      <c r="B28" s="82"/>
      <c r="C28" s="82"/>
    </row>
    <row r="29" spans="1:5" s="27" customFormat="1" ht="26.25" x14ac:dyDescent="0.4">
      <c r="A29" s="82" t="s">
        <v>27</v>
      </c>
      <c r="B29" s="82"/>
      <c r="C29" s="82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81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3</v>
      </c>
    </row>
    <row r="35" spans="1:3" ht="32.25" thickBot="1" x14ac:dyDescent="0.35">
      <c r="A35" s="11" t="s">
        <v>87</v>
      </c>
      <c r="B35" s="9" t="s">
        <v>34</v>
      </c>
      <c r="C35" s="5">
        <v>3</v>
      </c>
    </row>
    <row r="36" spans="1:3" ht="19.5" thickBot="1" x14ac:dyDescent="0.35">
      <c r="A36" s="11" t="s">
        <v>88</v>
      </c>
      <c r="B36" s="9" t="s">
        <v>35</v>
      </c>
      <c r="C36" s="5">
        <v>0</v>
      </c>
    </row>
    <row r="37" spans="1:3" ht="19.5" thickBot="1" x14ac:dyDescent="0.35">
      <c r="A37" s="11" t="s">
        <v>89</v>
      </c>
      <c r="B37" s="9" t="s">
        <v>36</v>
      </c>
      <c r="C37" s="5">
        <v>0</v>
      </c>
    </row>
    <row r="38" spans="1:3" ht="32.25" thickBot="1" x14ac:dyDescent="0.35">
      <c r="A38" s="11" t="s">
        <v>84</v>
      </c>
      <c r="B38" s="9" t="s">
        <v>37</v>
      </c>
      <c r="C38" s="5">
        <v>2</v>
      </c>
    </row>
    <row r="39" spans="1:3" ht="19.5" thickBot="1" x14ac:dyDescent="0.35">
      <c r="A39" s="11" t="s">
        <v>85</v>
      </c>
      <c r="B39" s="5" t="s">
        <v>38</v>
      </c>
      <c r="C39" s="5">
        <v>0</v>
      </c>
    </row>
    <row r="40" spans="1:3" ht="32.25" thickBot="1" x14ac:dyDescent="0.35">
      <c r="A40" s="11" t="s">
        <v>90</v>
      </c>
      <c r="B40" s="9" t="s">
        <v>39</v>
      </c>
      <c r="C40" s="5">
        <v>0</v>
      </c>
    </row>
    <row r="41" spans="1:3" ht="32.25" thickBot="1" x14ac:dyDescent="0.35">
      <c r="A41" s="11" t="s">
        <v>91</v>
      </c>
      <c r="B41" s="9" t="s">
        <v>34</v>
      </c>
      <c r="C41" s="5">
        <v>3</v>
      </c>
    </row>
    <row r="42" spans="1:3" ht="48" thickBot="1" x14ac:dyDescent="0.35">
      <c r="A42" s="11" t="s">
        <v>86</v>
      </c>
      <c r="B42" s="5" t="s">
        <v>40</v>
      </c>
      <c r="C42" s="5">
        <v>0</v>
      </c>
    </row>
    <row r="43" spans="1:3" ht="32.25" thickBot="1" x14ac:dyDescent="0.35">
      <c r="A43" s="11" t="s">
        <v>92</v>
      </c>
      <c r="B43" s="9" t="s">
        <v>41</v>
      </c>
      <c r="C43" s="5">
        <v>0</v>
      </c>
    </row>
    <row r="44" spans="1:3" ht="32.25" thickBot="1" x14ac:dyDescent="0.35">
      <c r="A44" s="11" t="s">
        <v>93</v>
      </c>
      <c r="B44" s="9" t="s">
        <v>42</v>
      </c>
      <c r="C44" s="5">
        <v>0</v>
      </c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>
        <v>2</v>
      </c>
    </row>
    <row r="48" spans="1:3" ht="32.25" thickBot="1" x14ac:dyDescent="0.35">
      <c r="A48" s="11" t="s">
        <v>97</v>
      </c>
      <c r="B48" s="9" t="s">
        <v>34</v>
      </c>
      <c r="C48" s="5">
        <v>2</v>
      </c>
    </row>
    <row r="49" spans="1:18" ht="19.5" thickBot="1" x14ac:dyDescent="0.35">
      <c r="A49" s="11" t="s">
        <v>98</v>
      </c>
      <c r="B49" s="9" t="s">
        <v>35</v>
      </c>
      <c r="C49" s="5">
        <v>0</v>
      </c>
    </row>
    <row r="50" spans="1:18" ht="19.5" thickBot="1" x14ac:dyDescent="0.35">
      <c r="A50" s="11" t="s">
        <v>99</v>
      </c>
      <c r="B50" s="9" t="s">
        <v>36</v>
      </c>
      <c r="C50" s="5">
        <v>0</v>
      </c>
    </row>
    <row r="51" spans="1:18" ht="32.25" thickBot="1" x14ac:dyDescent="0.35">
      <c r="A51" s="11" t="s">
        <v>100</v>
      </c>
      <c r="B51" s="5" t="s">
        <v>37</v>
      </c>
      <c r="C51" s="5">
        <v>1</v>
      </c>
    </row>
    <row r="52" spans="1:18" ht="32.25" thickBot="1" x14ac:dyDescent="0.35">
      <c r="A52" s="11" t="s">
        <v>101</v>
      </c>
      <c r="B52" s="5" t="s">
        <v>45</v>
      </c>
      <c r="C52" s="5">
        <v>0</v>
      </c>
    </row>
    <row r="53" spans="1:18" ht="32.25" thickBot="1" x14ac:dyDescent="0.35">
      <c r="A53" s="11" t="s">
        <v>102</v>
      </c>
      <c r="B53" s="9" t="s">
        <v>39</v>
      </c>
      <c r="C53" s="5">
        <v>0</v>
      </c>
    </row>
    <row r="54" spans="1:18" ht="32.25" thickBot="1" x14ac:dyDescent="0.35">
      <c r="A54" s="11" t="s">
        <v>103</v>
      </c>
      <c r="B54" s="9" t="s">
        <v>34</v>
      </c>
      <c r="C54" s="5">
        <v>0</v>
      </c>
    </row>
    <row r="55" spans="1:18" ht="48" thickBot="1" x14ac:dyDescent="0.35">
      <c r="A55" s="11" t="s">
        <v>104</v>
      </c>
      <c r="B55" s="5" t="s">
        <v>40</v>
      </c>
      <c r="C55" s="5">
        <v>0</v>
      </c>
    </row>
    <row r="56" spans="1:18" ht="32.25" thickBot="1" x14ac:dyDescent="0.35">
      <c r="A56" s="11" t="s">
        <v>105</v>
      </c>
      <c r="B56" s="9" t="s">
        <v>41</v>
      </c>
      <c r="C56" s="5">
        <v>0</v>
      </c>
    </row>
    <row r="57" spans="1:18" ht="32.25" thickBot="1" x14ac:dyDescent="0.35">
      <c r="A57" s="11" t="s">
        <v>106</v>
      </c>
      <c r="B57" s="9" t="s">
        <v>42</v>
      </c>
      <c r="C57" s="5">
        <v>0</v>
      </c>
    </row>
    <row r="58" spans="1:18" x14ac:dyDescent="0.3">
      <c r="A58" s="3"/>
    </row>
    <row r="59" spans="1:18" s="27" customFormat="1" ht="26.25" x14ac:dyDescent="0.4">
      <c r="A59" s="82" t="s">
        <v>46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</row>
    <row r="60" spans="1:18" s="27" customFormat="1" ht="26.25" x14ac:dyDescent="0.4">
      <c r="A60" s="82" t="s">
        <v>47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103" t="s">
        <v>48</v>
      </c>
      <c r="B63" s="103" t="s">
        <v>49</v>
      </c>
      <c r="C63" s="103" t="s">
        <v>50</v>
      </c>
      <c r="D63" s="103" t="s">
        <v>51</v>
      </c>
      <c r="E63" s="106" t="s">
        <v>52</v>
      </c>
      <c r="F63" s="107"/>
      <c r="G63" s="106" t="s">
        <v>53</v>
      </c>
      <c r="H63" s="108"/>
      <c r="I63" s="108"/>
      <c r="J63" s="108"/>
      <c r="K63" s="108"/>
      <c r="L63" s="107"/>
      <c r="M63" s="106" t="s">
        <v>54</v>
      </c>
      <c r="N63" s="107"/>
      <c r="O63" s="106" t="s">
        <v>55</v>
      </c>
      <c r="P63" s="107"/>
      <c r="Q63" s="106" t="s">
        <v>56</v>
      </c>
      <c r="R63" s="107"/>
    </row>
    <row r="64" spans="1:18" s="26" customFormat="1" ht="15.75" customHeight="1" x14ac:dyDescent="0.25">
      <c r="A64" s="104"/>
      <c r="B64" s="104"/>
      <c r="C64" s="104"/>
      <c r="D64" s="104"/>
      <c r="E64" s="103" t="s">
        <v>57</v>
      </c>
      <c r="F64" s="103" t="s">
        <v>58</v>
      </c>
      <c r="G64" s="106" t="s">
        <v>59</v>
      </c>
      <c r="H64" s="107"/>
      <c r="I64" s="106" t="s">
        <v>60</v>
      </c>
      <c r="J64" s="107"/>
      <c r="K64" s="103" t="s">
        <v>61</v>
      </c>
      <c r="L64" s="103" t="s">
        <v>62</v>
      </c>
      <c r="M64" s="103" t="s">
        <v>63</v>
      </c>
      <c r="N64" s="103" t="s">
        <v>64</v>
      </c>
      <c r="O64" s="103" t="s">
        <v>65</v>
      </c>
      <c r="P64" s="103" t="s">
        <v>66</v>
      </c>
      <c r="Q64" s="103" t="s">
        <v>67</v>
      </c>
      <c r="R64" s="103" t="s">
        <v>68</v>
      </c>
    </row>
    <row r="65" spans="1:18" s="26" customFormat="1" ht="63" x14ac:dyDescent="0.25">
      <c r="A65" s="105"/>
      <c r="B65" s="105"/>
      <c r="C65" s="105"/>
      <c r="D65" s="105"/>
      <c r="E65" s="105"/>
      <c r="F65" s="105"/>
      <c r="G65" s="77" t="s">
        <v>69</v>
      </c>
      <c r="H65" s="77" t="s">
        <v>70</v>
      </c>
      <c r="I65" s="77" t="s">
        <v>69</v>
      </c>
      <c r="J65" s="77" t="s">
        <v>70</v>
      </c>
      <c r="K65" s="105"/>
      <c r="L65" s="105"/>
      <c r="M65" s="105"/>
      <c r="N65" s="105"/>
      <c r="O65" s="105"/>
      <c r="P65" s="105"/>
      <c r="Q65" s="105"/>
      <c r="R65" s="105"/>
    </row>
    <row r="66" spans="1:18" ht="19.5" thickBot="1" x14ac:dyDescent="0.35">
      <c r="A66" s="81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47.25" customHeight="1" thickBot="1" x14ac:dyDescent="0.35">
      <c r="A67" s="92" t="s">
        <v>125</v>
      </c>
      <c r="B67" s="93"/>
      <c r="C67" s="5"/>
      <c r="D67" s="5"/>
      <c r="E67" s="5"/>
      <c r="F67" s="5"/>
      <c r="G67" s="5">
        <v>1</v>
      </c>
      <c r="H67" s="5">
        <v>1</v>
      </c>
      <c r="I67" s="5">
        <v>0</v>
      </c>
      <c r="J67" s="5">
        <v>0</v>
      </c>
      <c r="K67" s="5">
        <v>1</v>
      </c>
      <c r="L67" s="5"/>
      <c r="M67" s="8" t="s">
        <v>32</v>
      </c>
      <c r="N67" s="8" t="s">
        <v>32</v>
      </c>
      <c r="O67" s="5">
        <f>O68+O75</f>
        <v>323400</v>
      </c>
      <c r="P67" s="5">
        <v>0</v>
      </c>
      <c r="Q67" s="5">
        <f>Q68+Q75</f>
        <v>179700</v>
      </c>
      <c r="R67" s="5">
        <f>R68</f>
        <v>15000</v>
      </c>
    </row>
    <row r="68" spans="1:18" ht="63.75" thickBot="1" x14ac:dyDescent="0.35">
      <c r="A68" s="94" t="s">
        <v>122</v>
      </c>
      <c r="B68" s="8" t="s">
        <v>127</v>
      </c>
      <c r="C68" s="5"/>
      <c r="D68" s="5" t="s">
        <v>123</v>
      </c>
      <c r="E68" s="5" t="s">
        <v>124</v>
      </c>
      <c r="F68" s="5">
        <v>642</v>
      </c>
      <c r="G68" s="5">
        <v>1</v>
      </c>
      <c r="H68" s="5">
        <v>1</v>
      </c>
      <c r="I68" s="5"/>
      <c r="J68" s="5"/>
      <c r="K68" s="5"/>
      <c r="L68" s="8" t="s">
        <v>32</v>
      </c>
      <c r="M68" s="28">
        <v>46022</v>
      </c>
      <c r="N68" s="28">
        <v>46022</v>
      </c>
      <c r="O68" s="5">
        <v>36000</v>
      </c>
      <c r="P68" s="8" t="s">
        <v>32</v>
      </c>
      <c r="Q68" s="5">
        <v>36000</v>
      </c>
      <c r="R68" s="5">
        <v>15000</v>
      </c>
    </row>
    <row r="69" spans="1:18" ht="75" customHeight="1" thickBot="1" x14ac:dyDescent="0.35">
      <c r="A69" s="95"/>
      <c r="B69" s="34" t="s">
        <v>126</v>
      </c>
      <c r="C69" s="5"/>
      <c r="D69" s="5" t="s">
        <v>120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28">
        <v>45688</v>
      </c>
      <c r="N69" s="28">
        <v>45684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63.75" thickBot="1" x14ac:dyDescent="0.35">
      <c r="A70" s="95"/>
      <c r="B70" s="34" t="s">
        <v>128</v>
      </c>
      <c r="C70" s="5"/>
      <c r="D70" s="33" t="s">
        <v>129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28">
        <v>45703</v>
      </c>
      <c r="N70" s="28">
        <v>45684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63.75" thickBot="1" x14ac:dyDescent="0.35">
      <c r="A71" s="95"/>
      <c r="B71" s="34" t="s">
        <v>130</v>
      </c>
      <c r="C71" s="5"/>
      <c r="D71" s="5" t="s">
        <v>131</v>
      </c>
      <c r="E71" s="5" t="s">
        <v>121</v>
      </c>
      <c r="F71" s="5">
        <v>876</v>
      </c>
      <c r="G71" s="5">
        <v>1</v>
      </c>
      <c r="H71" s="5">
        <v>1</v>
      </c>
      <c r="I71" s="5">
        <v>1</v>
      </c>
      <c r="J71" s="5">
        <v>1</v>
      </c>
      <c r="K71" s="5"/>
      <c r="L71" s="8"/>
      <c r="M71" s="28">
        <v>45767</v>
      </c>
      <c r="N71" s="28">
        <v>45758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ht="63.75" thickBot="1" x14ac:dyDescent="0.35">
      <c r="A72" s="95"/>
      <c r="B72" s="34" t="s">
        <v>132</v>
      </c>
      <c r="C72" s="5"/>
      <c r="D72" s="5" t="s">
        <v>133</v>
      </c>
      <c r="E72" s="5" t="s">
        <v>121</v>
      </c>
      <c r="F72" s="5">
        <v>876</v>
      </c>
      <c r="G72" s="5">
        <v>1</v>
      </c>
      <c r="H72" s="5">
        <v>1</v>
      </c>
      <c r="I72" s="5">
        <v>0</v>
      </c>
      <c r="J72" s="5">
        <v>0</v>
      </c>
      <c r="K72" s="5">
        <v>1</v>
      </c>
      <c r="L72" s="8"/>
      <c r="M72" s="28">
        <v>45858</v>
      </c>
      <c r="N72" s="28">
        <v>45849</v>
      </c>
      <c r="O72" s="8" t="s">
        <v>32</v>
      </c>
      <c r="P72" s="8" t="s">
        <v>32</v>
      </c>
      <c r="Q72" s="8" t="s">
        <v>32</v>
      </c>
      <c r="R72" s="8" t="s">
        <v>32</v>
      </c>
    </row>
    <row r="73" spans="1:18" ht="63.75" thickBot="1" x14ac:dyDescent="0.35">
      <c r="A73" s="95"/>
      <c r="B73" s="5" t="s">
        <v>134</v>
      </c>
      <c r="C73" s="5"/>
      <c r="D73" s="5" t="s">
        <v>135</v>
      </c>
      <c r="E73" s="5" t="s">
        <v>121</v>
      </c>
      <c r="F73" s="5">
        <v>876</v>
      </c>
      <c r="G73" s="5">
        <v>1</v>
      </c>
      <c r="H73" s="5">
        <v>1</v>
      </c>
      <c r="I73" s="5">
        <v>0</v>
      </c>
      <c r="J73" s="5">
        <v>0</v>
      </c>
      <c r="K73" s="5">
        <v>1</v>
      </c>
      <c r="L73" s="8"/>
      <c r="M73" s="28">
        <v>45950</v>
      </c>
      <c r="N73" s="28">
        <v>45940</v>
      </c>
      <c r="O73" s="8" t="s">
        <v>32</v>
      </c>
      <c r="P73" s="8" t="s">
        <v>32</v>
      </c>
      <c r="Q73" s="8" t="s">
        <v>32</v>
      </c>
      <c r="R73" s="8" t="s">
        <v>32</v>
      </c>
    </row>
    <row r="74" spans="1:18" ht="63.75" thickBot="1" x14ac:dyDescent="0.35">
      <c r="A74" s="95"/>
      <c r="B74" s="5" t="s">
        <v>137</v>
      </c>
      <c r="C74" s="5"/>
      <c r="D74" s="5" t="s">
        <v>136</v>
      </c>
      <c r="E74" s="5" t="s">
        <v>121</v>
      </c>
      <c r="F74" s="5">
        <v>876</v>
      </c>
      <c r="G74" s="5">
        <v>1</v>
      </c>
      <c r="H74" s="5">
        <v>1</v>
      </c>
      <c r="I74" s="5">
        <v>0</v>
      </c>
      <c r="J74" s="5">
        <v>0</v>
      </c>
      <c r="K74" s="5">
        <v>1</v>
      </c>
      <c r="L74" s="5"/>
      <c r="M74" s="28">
        <v>46022</v>
      </c>
      <c r="N74" s="28">
        <v>46022</v>
      </c>
      <c r="O74" s="8" t="s">
        <v>32</v>
      </c>
      <c r="P74" s="8" t="s">
        <v>32</v>
      </c>
      <c r="Q74" s="8" t="s">
        <v>32</v>
      </c>
      <c r="R74" s="8" t="s">
        <v>32</v>
      </c>
    </row>
    <row r="75" spans="1:18" ht="48" thickBot="1" x14ac:dyDescent="0.35">
      <c r="A75" s="95"/>
      <c r="B75" s="34" t="s">
        <v>138</v>
      </c>
      <c r="C75" s="5"/>
      <c r="D75" s="5" t="s">
        <v>123</v>
      </c>
      <c r="E75" s="5" t="s">
        <v>124</v>
      </c>
      <c r="F75" s="5">
        <v>642</v>
      </c>
      <c r="G75" s="5">
        <v>1</v>
      </c>
      <c r="H75" s="5">
        <v>1</v>
      </c>
      <c r="I75" s="5">
        <v>0</v>
      </c>
      <c r="J75" s="5">
        <v>0</v>
      </c>
      <c r="K75" s="5">
        <v>1</v>
      </c>
      <c r="L75" s="8" t="s">
        <v>32</v>
      </c>
      <c r="M75" s="28">
        <v>46022</v>
      </c>
      <c r="N75" s="28">
        <v>46022</v>
      </c>
      <c r="O75" s="5">
        <v>287400</v>
      </c>
      <c r="P75" s="8" t="s">
        <v>32</v>
      </c>
      <c r="Q75" s="5">
        <v>143700</v>
      </c>
      <c r="R75" s="5">
        <v>143700</v>
      </c>
    </row>
    <row r="76" spans="1:18" ht="63.75" thickBot="1" x14ac:dyDescent="0.35">
      <c r="A76" s="95"/>
      <c r="B76" s="34" t="s">
        <v>139</v>
      </c>
      <c r="C76" s="5"/>
      <c r="D76" s="33" t="s">
        <v>140</v>
      </c>
      <c r="E76" s="5" t="s">
        <v>121</v>
      </c>
      <c r="F76" s="5">
        <v>876</v>
      </c>
      <c r="G76" s="35">
        <v>1</v>
      </c>
      <c r="H76" s="35">
        <v>1</v>
      </c>
      <c r="I76" s="35">
        <v>1</v>
      </c>
      <c r="J76" s="35">
        <v>1</v>
      </c>
      <c r="K76" s="35"/>
      <c r="L76" s="8"/>
      <c r="M76" s="28">
        <v>45746</v>
      </c>
      <c r="N76" s="28">
        <v>45746</v>
      </c>
      <c r="O76" s="8" t="s">
        <v>32</v>
      </c>
      <c r="P76" s="8" t="s">
        <v>32</v>
      </c>
      <c r="Q76" s="8" t="s">
        <v>32</v>
      </c>
      <c r="R76" s="8" t="s">
        <v>32</v>
      </c>
    </row>
    <row r="77" spans="1:18" ht="48" thickBot="1" x14ac:dyDescent="0.35">
      <c r="A77" s="95"/>
      <c r="B77" s="34" t="s">
        <v>141</v>
      </c>
      <c r="C77" s="5"/>
      <c r="D77" s="5" t="s">
        <v>129</v>
      </c>
      <c r="E77" s="5" t="s">
        <v>121</v>
      </c>
      <c r="F77" s="5">
        <v>876</v>
      </c>
      <c r="G77" s="35">
        <v>1</v>
      </c>
      <c r="H77" s="35">
        <v>1</v>
      </c>
      <c r="I77" s="35">
        <v>1</v>
      </c>
      <c r="J77" s="35">
        <v>1</v>
      </c>
      <c r="K77" s="35"/>
      <c r="L77" s="35"/>
      <c r="M77" s="36">
        <v>45777</v>
      </c>
      <c r="N77" s="36">
        <v>45777</v>
      </c>
      <c r="O77" s="8" t="s">
        <v>32</v>
      </c>
      <c r="P77" s="8" t="s">
        <v>32</v>
      </c>
      <c r="Q77" s="8" t="s">
        <v>32</v>
      </c>
      <c r="R77" s="8" t="s">
        <v>32</v>
      </c>
    </row>
    <row r="78" spans="1:18" ht="65.25" customHeight="1" thickBot="1" x14ac:dyDescent="0.35">
      <c r="A78" s="95"/>
      <c r="B78" s="34" t="s">
        <v>142</v>
      </c>
      <c r="C78" s="5"/>
      <c r="D78" s="5" t="s">
        <v>143</v>
      </c>
      <c r="E78" s="5" t="s">
        <v>121</v>
      </c>
      <c r="F78" s="5">
        <v>876</v>
      </c>
      <c r="G78" s="5">
        <v>1</v>
      </c>
      <c r="H78" s="5">
        <v>1</v>
      </c>
      <c r="I78" s="5">
        <v>0</v>
      </c>
      <c r="J78" s="5">
        <v>0</v>
      </c>
      <c r="K78" s="5">
        <v>1</v>
      </c>
      <c r="L78" s="5"/>
      <c r="M78" s="28">
        <v>45960</v>
      </c>
      <c r="N78" s="28">
        <v>45960</v>
      </c>
      <c r="O78" s="8" t="s">
        <v>32</v>
      </c>
      <c r="P78" s="8" t="s">
        <v>32</v>
      </c>
      <c r="Q78" s="8" t="s">
        <v>32</v>
      </c>
      <c r="R78" s="8" t="s">
        <v>32</v>
      </c>
    </row>
    <row r="79" spans="1:18" ht="48" thickBot="1" x14ac:dyDescent="0.35">
      <c r="A79" s="109"/>
      <c r="B79" s="34" t="s">
        <v>144</v>
      </c>
      <c r="C79" s="5"/>
      <c r="D79" s="5" t="s">
        <v>145</v>
      </c>
      <c r="E79" s="5" t="s">
        <v>121</v>
      </c>
      <c r="F79" s="5">
        <v>876</v>
      </c>
      <c r="G79" s="5">
        <v>1</v>
      </c>
      <c r="H79" s="5">
        <v>1</v>
      </c>
      <c r="I79" s="5">
        <v>0</v>
      </c>
      <c r="J79" s="5">
        <v>0</v>
      </c>
      <c r="K79" s="5">
        <v>1</v>
      </c>
      <c r="L79" s="5"/>
      <c r="M79" s="28">
        <v>46022</v>
      </c>
      <c r="N79" s="28">
        <v>46022</v>
      </c>
      <c r="O79" s="8" t="s">
        <v>32</v>
      </c>
      <c r="P79" s="8" t="s">
        <v>32</v>
      </c>
      <c r="Q79" s="8" t="s">
        <v>32</v>
      </c>
      <c r="R79" s="8" t="s">
        <v>32</v>
      </c>
    </row>
    <row r="81" spans="1:18" x14ac:dyDescent="0.3">
      <c r="A81" s="3"/>
    </row>
    <row r="82" spans="1:18" x14ac:dyDescent="0.3">
      <c r="A82" s="3" t="s">
        <v>356</v>
      </c>
      <c r="C82" t="s">
        <v>357</v>
      </c>
    </row>
    <row r="83" spans="1:18" s="16" customFormat="1" ht="30" customHeight="1" x14ac:dyDescent="0.3">
      <c r="A83" s="84" t="s">
        <v>71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15"/>
    </row>
    <row r="84" spans="1:18" s="16" customFormat="1" ht="30" customHeight="1" x14ac:dyDescent="0.3">
      <c r="A84" s="84" t="s">
        <v>72</v>
      </c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15"/>
    </row>
    <row r="85" spans="1:18" s="16" customFormat="1" ht="30" customHeight="1" x14ac:dyDescent="0.3">
      <c r="A85" s="84" t="s">
        <v>73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15"/>
    </row>
    <row r="86" spans="1:18" s="16" customFormat="1" ht="30" customHeight="1" x14ac:dyDescent="0.3">
      <c r="A86" s="84" t="s">
        <v>74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15"/>
    </row>
    <row r="87" spans="1:18" s="10" customFormat="1" ht="18.75" customHeight="1" x14ac:dyDescent="0.3">
      <c r="A87" s="91" t="s">
        <v>107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ht="18.75" customHeight="1" x14ac:dyDescent="0.3">
      <c r="A88" s="91" t="s">
        <v>108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ht="18.75" customHeight="1" x14ac:dyDescent="0.3">
      <c r="A89" s="91" t="s">
        <v>109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ht="18.75" customHeight="1" x14ac:dyDescent="0.3">
      <c r="A90" s="91" t="s">
        <v>110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0" customFormat="1" ht="18.75" customHeight="1" x14ac:dyDescent="0.3">
      <c r="A91" s="91" t="s">
        <v>111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14"/>
    </row>
    <row r="92" spans="1:18" s="10" customFormat="1" ht="18.75" customHeight="1" x14ac:dyDescent="0.3">
      <c r="A92" s="91" t="s">
        <v>112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ht="35.25" customHeight="1" x14ac:dyDescent="0.3">
      <c r="A93" s="91" t="s">
        <v>113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0" customFormat="1" ht="33.75" customHeight="1" x14ac:dyDescent="0.3">
      <c r="A94" s="91" t="s">
        <v>114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6" customFormat="1" ht="30" customHeight="1" x14ac:dyDescent="0.3">
      <c r="A95" s="98" t="s">
        <v>75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15"/>
    </row>
    <row r="96" spans="1:18" s="10" customFormat="1" ht="18.75" customHeight="1" x14ac:dyDescent="0.3">
      <c r="A96" s="91" t="s">
        <v>76</v>
      </c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14"/>
    </row>
    <row r="97" spans="1:18" s="10" customFormat="1" ht="18.75" customHeight="1" x14ac:dyDescent="0.3">
      <c r="A97" s="91" t="s">
        <v>115</v>
      </c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14"/>
    </row>
    <row r="98" spans="1:18" s="10" customFormat="1" ht="18.75" customHeight="1" x14ac:dyDescent="0.3">
      <c r="A98" s="91" t="s">
        <v>116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14"/>
    </row>
    <row r="99" spans="1:18" s="10" customFormat="1" ht="33" customHeight="1" x14ac:dyDescent="0.3">
      <c r="A99" s="97" t="s">
        <v>77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14"/>
    </row>
    <row r="100" spans="1:18" s="10" customFormat="1" ht="18.75" customHeight="1" x14ac:dyDescent="0.3">
      <c r="A100" s="91" t="s">
        <v>117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14"/>
    </row>
    <row r="101" spans="1:18" s="10" customFormat="1" x14ac:dyDescent="0.3">
      <c r="A101" s="91" t="s">
        <v>78</v>
      </c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14"/>
    </row>
    <row r="102" spans="1:18" s="10" customFormat="1" ht="18.75" customHeight="1" x14ac:dyDescent="0.3">
      <c r="A102" s="91" t="s">
        <v>118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14"/>
    </row>
    <row r="103" spans="1:18" s="10" customFormat="1" ht="18.75" customHeight="1" x14ac:dyDescent="0.3">
      <c r="A103" s="91" t="s">
        <v>119</v>
      </c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14"/>
    </row>
    <row r="104" spans="1:18" s="13" customFormat="1" ht="18.75" customHeight="1" x14ac:dyDescent="0.3">
      <c r="A104" s="97" t="s">
        <v>79</v>
      </c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14"/>
    </row>
    <row r="105" spans="1:18" s="13" customFormat="1" ht="27.75" customHeight="1" x14ac:dyDescent="0.3">
      <c r="A105" s="97" t="s">
        <v>80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14"/>
    </row>
    <row r="106" spans="1:18" s="13" customFormat="1" ht="35.25" customHeight="1" x14ac:dyDescent="0.3">
      <c r="A106" s="97" t="s">
        <v>81</v>
      </c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14"/>
    </row>
    <row r="107" spans="1:18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</sheetData>
  <mergeCells count="58">
    <mergeCell ref="A106:Q106"/>
    <mergeCell ref="A100:Q100"/>
    <mergeCell ref="A101:Q101"/>
    <mergeCell ref="A102:Q102"/>
    <mergeCell ref="A103:Q103"/>
    <mergeCell ref="A104:Q104"/>
    <mergeCell ref="A105:Q105"/>
    <mergeCell ref="A99:Q99"/>
    <mergeCell ref="A88:Q88"/>
    <mergeCell ref="A89:Q89"/>
    <mergeCell ref="A90:Q90"/>
    <mergeCell ref="A91:Q91"/>
    <mergeCell ref="A92:Q92"/>
    <mergeCell ref="A93:Q93"/>
    <mergeCell ref="A94:Q94"/>
    <mergeCell ref="A95:Q95"/>
    <mergeCell ref="A96:Q96"/>
    <mergeCell ref="A97:Q97"/>
    <mergeCell ref="A98:Q98"/>
    <mergeCell ref="A87:Q87"/>
    <mergeCell ref="N64:N65"/>
    <mergeCell ref="O64:O65"/>
    <mergeCell ref="P64:P65"/>
    <mergeCell ref="Q64:Q65"/>
    <mergeCell ref="A68:A79"/>
    <mergeCell ref="A83:Q83"/>
    <mergeCell ref="A84:Q84"/>
    <mergeCell ref="A85:Q85"/>
    <mergeCell ref="A86:Q86"/>
    <mergeCell ref="A67:B67"/>
    <mergeCell ref="G64:H64"/>
    <mergeCell ref="I64:J64"/>
    <mergeCell ref="K64:K65"/>
    <mergeCell ref="L64:L65"/>
    <mergeCell ref="M64:M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86" location="P60" tooltip="3" display="P60"/>
    <hyperlink ref="A95" location="P137" tooltip="Раздел II. Информация о достижении результатов" display="P137"/>
    <hyperlink ref="A99" location="P176" tooltip="12" display="P176"/>
    <hyperlink ref="A106" location="P182" tooltip="18" display="P182"/>
    <hyperlink ref="A104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zoomScale="60" zoomScaleNormal="60" workbookViewId="0">
      <selection activeCell="B24" sqref="B24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302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39"/>
      <c r="B22" s="39"/>
      <c r="C22" s="39"/>
      <c r="D22" s="23" t="s">
        <v>18</v>
      </c>
      <c r="E22" s="41"/>
    </row>
    <row r="23" spans="1:5" s="12" customFormat="1" ht="45" customHeight="1" thickBot="1" x14ac:dyDescent="0.35">
      <c r="A23" s="22" t="s">
        <v>19</v>
      </c>
      <c r="B23" s="6" t="s">
        <v>151</v>
      </c>
      <c r="C23" s="39"/>
      <c r="D23" s="24" t="s">
        <v>20</v>
      </c>
      <c r="E23" s="25">
        <v>75304350</v>
      </c>
    </row>
    <row r="24" spans="1:5" s="12" customFormat="1" ht="75" customHeight="1" thickBot="1" x14ac:dyDescent="0.35">
      <c r="A24" s="21" t="s">
        <v>21</v>
      </c>
      <c r="B24" s="54"/>
      <c r="C24" s="39"/>
      <c r="D24" s="1" t="s">
        <v>22</v>
      </c>
      <c r="E24" s="43"/>
    </row>
    <row r="25" spans="1:5" s="12" customFormat="1" ht="44.25" customHeight="1" x14ac:dyDescent="0.3">
      <c r="A25" s="22" t="s">
        <v>23</v>
      </c>
      <c r="B25" s="61" t="s">
        <v>288</v>
      </c>
      <c r="C25" s="39"/>
      <c r="D25" s="1" t="s">
        <v>24</v>
      </c>
      <c r="E25" s="43" t="s">
        <v>289</v>
      </c>
    </row>
    <row r="26" spans="1:5" ht="19.5" thickBot="1" x14ac:dyDescent="0.35">
      <c r="A26" s="22" t="s">
        <v>25</v>
      </c>
      <c r="B26" s="6" t="s">
        <v>147</v>
      </c>
      <c r="C26" s="39"/>
      <c r="D26" s="40"/>
      <c r="E26" s="41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2</v>
      </c>
    </row>
    <row r="35" spans="1:3" ht="32.25" thickBot="1" x14ac:dyDescent="0.35">
      <c r="A35" s="11" t="s">
        <v>87</v>
      </c>
      <c r="B35" s="9" t="s">
        <v>34</v>
      </c>
      <c r="C35" s="5">
        <f>COUNT(J69:J70)</f>
        <v>2</v>
      </c>
    </row>
    <row r="36" spans="1:3" ht="19.5" thickBot="1" x14ac:dyDescent="0.35">
      <c r="A36" s="11" t="s">
        <v>88</v>
      </c>
      <c r="B36" s="9" t="s">
        <v>35</v>
      </c>
      <c r="C36" s="5">
        <v>0</v>
      </c>
    </row>
    <row r="37" spans="1:3" ht="19.5" thickBot="1" x14ac:dyDescent="0.35">
      <c r="A37" s="11" t="s">
        <v>89</v>
      </c>
      <c r="B37" s="9" t="s">
        <v>36</v>
      </c>
      <c r="C37" s="5">
        <v>0</v>
      </c>
    </row>
    <row r="38" spans="1:3" ht="32.25" thickBot="1" x14ac:dyDescent="0.35">
      <c r="A38" s="11" t="s">
        <v>84</v>
      </c>
      <c r="B38" s="9" t="s">
        <v>37</v>
      </c>
      <c r="C38" s="5">
        <v>0</v>
      </c>
    </row>
    <row r="39" spans="1:3" ht="19.5" thickBot="1" x14ac:dyDescent="0.35">
      <c r="A39" s="11" t="s">
        <v>85</v>
      </c>
      <c r="B39" s="5" t="s">
        <v>38</v>
      </c>
      <c r="C39" s="5">
        <v>2</v>
      </c>
    </row>
    <row r="40" spans="1:3" ht="32.25" thickBot="1" x14ac:dyDescent="0.35">
      <c r="A40" s="11" t="s">
        <v>90</v>
      </c>
      <c r="B40" s="9" t="s">
        <v>39</v>
      </c>
      <c r="C40" s="5">
        <v>0</v>
      </c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>
        <v>0</v>
      </c>
    </row>
    <row r="43" spans="1:3" ht="32.25" thickBot="1" x14ac:dyDescent="0.35">
      <c r="A43" s="11" t="s">
        <v>92</v>
      </c>
      <c r="B43" s="9" t="s">
        <v>41</v>
      </c>
      <c r="C43" s="5">
        <v>0</v>
      </c>
    </row>
    <row r="44" spans="1:3" ht="32.25" thickBot="1" x14ac:dyDescent="0.35">
      <c r="A44" s="11" t="s">
        <v>93</v>
      </c>
      <c r="B44" s="9" t="s">
        <v>42</v>
      </c>
      <c r="C44" s="5">
        <v>0</v>
      </c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38" t="s">
        <v>69</v>
      </c>
      <c r="H65" s="38" t="s">
        <v>70</v>
      </c>
      <c r="I65" s="38" t="s">
        <v>69</v>
      </c>
      <c r="J65" s="38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47.25" customHeight="1" thickBot="1" x14ac:dyDescent="0.35">
      <c r="A67" s="92" t="s">
        <v>291</v>
      </c>
      <c r="B67" s="93"/>
      <c r="C67" s="5"/>
      <c r="D67" s="5"/>
      <c r="E67" s="5"/>
      <c r="F67" s="5"/>
      <c r="G67" s="5">
        <v>3</v>
      </c>
      <c r="H67" s="5">
        <v>3</v>
      </c>
      <c r="I67" s="5">
        <v>0</v>
      </c>
      <c r="J67" s="5">
        <v>0</v>
      </c>
      <c r="K67" s="5">
        <v>1</v>
      </c>
      <c r="L67" s="5"/>
      <c r="M67" s="8" t="s">
        <v>32</v>
      </c>
      <c r="N67" s="8" t="s">
        <v>32</v>
      </c>
      <c r="O67" s="5">
        <f>O68</f>
        <v>10731500</v>
      </c>
      <c r="P67" s="5">
        <v>0</v>
      </c>
      <c r="Q67" s="5">
        <f>Q68</f>
        <v>10731500</v>
      </c>
      <c r="R67" s="5">
        <f>R68</f>
        <v>0</v>
      </c>
    </row>
    <row r="68" spans="1:18" ht="33" thickBot="1" x14ac:dyDescent="0.35">
      <c r="A68" s="116" t="s">
        <v>294</v>
      </c>
      <c r="B68" s="53" t="s">
        <v>290</v>
      </c>
      <c r="C68" s="63" t="s">
        <v>292</v>
      </c>
      <c r="D68" s="5" t="s">
        <v>255</v>
      </c>
      <c r="E68" s="5" t="s">
        <v>124</v>
      </c>
      <c r="F68" s="5">
        <v>642</v>
      </c>
      <c r="G68" s="5">
        <v>3</v>
      </c>
      <c r="H68" s="5">
        <v>3</v>
      </c>
      <c r="I68" s="5">
        <v>0</v>
      </c>
      <c r="J68" s="5">
        <v>0</v>
      </c>
      <c r="K68" s="5">
        <v>1</v>
      </c>
      <c r="L68" s="8" t="s">
        <v>32</v>
      </c>
      <c r="M68" s="28">
        <v>46022</v>
      </c>
      <c r="N68" s="28">
        <v>46022</v>
      </c>
      <c r="O68" s="5">
        <v>10731500</v>
      </c>
      <c r="P68" s="8" t="s">
        <v>32</v>
      </c>
      <c r="Q68" s="5">
        <v>10731500</v>
      </c>
      <c r="R68" s="5">
        <v>0</v>
      </c>
    </row>
    <row r="69" spans="1:18" ht="113.25" customHeight="1" thickBot="1" x14ac:dyDescent="0.35">
      <c r="A69" s="117"/>
      <c r="B69" s="34" t="s">
        <v>293</v>
      </c>
      <c r="C69" s="5" t="s">
        <v>257</v>
      </c>
      <c r="D69" s="5" t="s">
        <v>301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64">
        <v>45702</v>
      </c>
      <c r="N69" s="64">
        <v>45747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78" customHeight="1" thickBot="1" x14ac:dyDescent="0.35">
      <c r="A70" s="117"/>
      <c r="B70" s="34" t="s">
        <v>295</v>
      </c>
      <c r="C70" s="5" t="s">
        <v>261</v>
      </c>
      <c r="D70" s="33" t="s">
        <v>296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64">
        <v>45748</v>
      </c>
      <c r="N70" s="64">
        <v>45782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98.25" customHeight="1" thickBot="1" x14ac:dyDescent="0.35">
      <c r="A71" s="117"/>
      <c r="B71" s="34" t="s">
        <v>297</v>
      </c>
      <c r="C71" s="5" t="s">
        <v>262</v>
      </c>
      <c r="D71" s="33" t="s">
        <v>300</v>
      </c>
      <c r="E71" s="5" t="s">
        <v>121</v>
      </c>
      <c r="F71" s="5">
        <v>876</v>
      </c>
      <c r="G71" s="5">
        <v>1</v>
      </c>
      <c r="H71" s="5">
        <v>1</v>
      </c>
      <c r="I71" s="5">
        <v>0</v>
      </c>
      <c r="J71" s="5">
        <v>0</v>
      </c>
      <c r="K71" s="5">
        <v>1</v>
      </c>
      <c r="L71" s="8"/>
      <c r="M71" s="64">
        <v>45777</v>
      </c>
      <c r="N71" s="64">
        <v>45736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ht="63.75" thickBot="1" x14ac:dyDescent="0.35">
      <c r="A72" s="118"/>
      <c r="B72" s="34" t="s">
        <v>298</v>
      </c>
      <c r="C72" s="5" t="s">
        <v>271</v>
      </c>
      <c r="D72" s="5" t="s">
        <v>299</v>
      </c>
      <c r="E72" s="5" t="s">
        <v>124</v>
      </c>
      <c r="F72" s="5">
        <v>642</v>
      </c>
      <c r="G72" s="5">
        <v>1</v>
      </c>
      <c r="H72" s="5">
        <v>1</v>
      </c>
      <c r="I72" s="5">
        <v>0</v>
      </c>
      <c r="J72" s="5">
        <v>0</v>
      </c>
      <c r="K72" s="5">
        <v>1</v>
      </c>
      <c r="L72" s="8"/>
      <c r="M72" s="64">
        <v>45930</v>
      </c>
      <c r="N72" s="64">
        <v>45834</v>
      </c>
      <c r="O72" s="8" t="s">
        <v>32</v>
      </c>
      <c r="P72" s="8" t="s">
        <v>32</v>
      </c>
      <c r="Q72" s="8" t="s">
        <v>32</v>
      </c>
      <c r="R72" s="8" t="s">
        <v>32</v>
      </c>
    </row>
    <row r="73" spans="1:18" x14ac:dyDescent="0.3">
      <c r="A73" s="3" t="s">
        <v>356</v>
      </c>
      <c r="C73" t="s">
        <v>357</v>
      </c>
    </row>
    <row r="74" spans="1:18" s="16" customFormat="1" ht="30" customHeight="1" x14ac:dyDescent="0.3">
      <c r="A74" s="84" t="s">
        <v>71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15"/>
    </row>
    <row r="75" spans="1:18" s="16" customFormat="1" ht="30" customHeight="1" x14ac:dyDescent="0.3">
      <c r="A75" s="84" t="s">
        <v>72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15"/>
    </row>
    <row r="76" spans="1:18" s="16" customFormat="1" ht="30" customHeight="1" x14ac:dyDescent="0.3">
      <c r="A76" s="84" t="s">
        <v>73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15"/>
    </row>
    <row r="77" spans="1:18" s="16" customFormat="1" ht="30" customHeight="1" x14ac:dyDescent="0.3">
      <c r="A77" s="84" t="s">
        <v>74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5"/>
    </row>
    <row r="78" spans="1:18" s="10" customFormat="1" x14ac:dyDescent="0.3">
      <c r="A78" s="91" t="s">
        <v>107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14"/>
    </row>
    <row r="79" spans="1:18" s="10" customFormat="1" x14ac:dyDescent="0.3">
      <c r="A79" s="91" t="s">
        <v>108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x14ac:dyDescent="0.3">
      <c r="A80" s="91" t="s">
        <v>109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x14ac:dyDescent="0.3">
      <c r="A81" s="91" t="s">
        <v>110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0" customFormat="1" x14ac:dyDescent="0.3">
      <c r="A82" s="91" t="s">
        <v>111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14"/>
    </row>
    <row r="83" spans="1:18" s="10" customFormat="1" x14ac:dyDescent="0.3">
      <c r="A83" s="91" t="s">
        <v>112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ht="35.25" customHeight="1" x14ac:dyDescent="0.3">
      <c r="A84" s="91" t="s">
        <v>113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ht="33.75" customHeight="1" x14ac:dyDescent="0.3">
      <c r="A85" s="91" t="s">
        <v>114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6" customFormat="1" ht="30" customHeight="1" x14ac:dyDescent="0.3">
      <c r="A86" s="98" t="s">
        <v>75</v>
      </c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15"/>
    </row>
    <row r="87" spans="1:18" s="10" customFormat="1" x14ac:dyDescent="0.3">
      <c r="A87" s="91" t="s">
        <v>76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115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116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ht="33" customHeight="1" x14ac:dyDescent="0.3">
      <c r="A90" s="97" t="s">
        <v>77</v>
      </c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14"/>
    </row>
    <row r="91" spans="1:18" s="10" customFormat="1" x14ac:dyDescent="0.3">
      <c r="A91" s="91" t="s">
        <v>117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14"/>
    </row>
    <row r="92" spans="1:18" s="10" customFormat="1" x14ac:dyDescent="0.3">
      <c r="A92" s="91" t="s">
        <v>78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x14ac:dyDescent="0.3">
      <c r="A93" s="91" t="s">
        <v>118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0" customFormat="1" x14ac:dyDescent="0.3">
      <c r="A94" s="91" t="s">
        <v>119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3" customFormat="1" x14ac:dyDescent="0.3">
      <c r="A95" s="97" t="s">
        <v>79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14"/>
    </row>
    <row r="96" spans="1:18" s="13" customFormat="1" ht="27.75" customHeight="1" x14ac:dyDescent="0.3">
      <c r="A96" s="97" t="s">
        <v>80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14"/>
    </row>
    <row r="97" spans="1:18" s="13" customFormat="1" ht="35.25" customHeight="1" x14ac:dyDescent="0.3">
      <c r="A97" s="97" t="s">
        <v>81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14"/>
    </row>
    <row r="98" spans="1:18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78:Q78"/>
    <mergeCell ref="N64:N65"/>
    <mergeCell ref="O64:O65"/>
    <mergeCell ref="P64:P65"/>
    <mergeCell ref="Q64:Q65"/>
    <mergeCell ref="A68:A72"/>
    <mergeCell ref="A74:Q74"/>
    <mergeCell ref="A75:Q75"/>
    <mergeCell ref="A76:Q76"/>
    <mergeCell ref="A77:Q77"/>
    <mergeCell ref="A67:B67"/>
    <mergeCell ref="G64:H64"/>
    <mergeCell ref="I64:J64"/>
    <mergeCell ref="K64:K65"/>
    <mergeCell ref="L64:L65"/>
    <mergeCell ref="M64:M65"/>
    <mergeCell ref="A90:Q90"/>
    <mergeCell ref="A79:Q79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97:Q97"/>
    <mergeCell ref="A91:Q91"/>
    <mergeCell ref="A92:Q92"/>
    <mergeCell ref="A93:Q93"/>
    <mergeCell ref="A94:Q94"/>
    <mergeCell ref="A95:Q95"/>
    <mergeCell ref="A96:Q96"/>
  </mergeCells>
  <hyperlinks>
    <hyperlink ref="C31" location="P534" tooltip="&lt;4&gt; Количество контрольных точек в графе 3 раздела I настоящего приложения:" display="P534"/>
    <hyperlink ref="A77" location="P60" tooltip="3" display="P60"/>
    <hyperlink ref="A86" location="P137" tooltip="Раздел II. Информация о достижении результатов" display="P137"/>
    <hyperlink ref="A90" location="P176" tooltip="12" display="P176"/>
    <hyperlink ref="A97" location="P182" tooltip="18" display="P182"/>
    <hyperlink ref="A95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B1" zoomScale="70" zoomScaleNormal="70" workbookViewId="0">
      <selection activeCell="B24" sqref="B24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58"/>
      <c r="B22" s="58"/>
      <c r="C22" s="58"/>
      <c r="D22" s="23" t="s">
        <v>18</v>
      </c>
      <c r="E22" s="60"/>
    </row>
    <row r="23" spans="1:5" s="12" customFormat="1" ht="45" customHeight="1" thickBot="1" x14ac:dyDescent="0.35">
      <c r="A23" s="22" t="s">
        <v>19</v>
      </c>
      <c r="B23" s="6" t="s">
        <v>151</v>
      </c>
      <c r="C23" s="58"/>
      <c r="D23" s="24" t="s">
        <v>20</v>
      </c>
      <c r="E23" s="25">
        <v>75304350</v>
      </c>
    </row>
    <row r="24" spans="1:5" s="12" customFormat="1" ht="75" customHeight="1" thickBot="1" x14ac:dyDescent="0.35">
      <c r="A24" s="21" t="s">
        <v>21</v>
      </c>
      <c r="B24" s="54"/>
      <c r="C24" s="58"/>
      <c r="D24" s="1" t="s">
        <v>22</v>
      </c>
      <c r="E24" s="43"/>
    </row>
    <row r="25" spans="1:5" s="12" customFormat="1" ht="44.25" customHeight="1" x14ac:dyDescent="0.3">
      <c r="A25" s="22" t="s">
        <v>23</v>
      </c>
      <c r="B25" s="61" t="s">
        <v>304</v>
      </c>
      <c r="C25" s="58"/>
      <c r="D25" s="1" t="s">
        <v>24</v>
      </c>
      <c r="E25" s="43" t="s">
        <v>303</v>
      </c>
    </row>
    <row r="26" spans="1:5" ht="19.5" thickBot="1" x14ac:dyDescent="0.35">
      <c r="A26" s="22" t="s">
        <v>25</v>
      </c>
      <c r="B26" s="6" t="s">
        <v>147</v>
      </c>
      <c r="C26" s="58"/>
      <c r="D26" s="59"/>
      <c r="E26" s="60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62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2</v>
      </c>
    </row>
    <row r="35" spans="1:3" ht="32.25" thickBot="1" x14ac:dyDescent="0.35">
      <c r="A35" s="11" t="s">
        <v>87</v>
      </c>
      <c r="B35" s="9" t="s">
        <v>34</v>
      </c>
      <c r="C35" s="5">
        <f>COUNT(J69:J70)</f>
        <v>2</v>
      </c>
    </row>
    <row r="36" spans="1:3" ht="19.5" thickBot="1" x14ac:dyDescent="0.35">
      <c r="A36" s="11" t="s">
        <v>88</v>
      </c>
      <c r="B36" s="9" t="s">
        <v>35</v>
      </c>
      <c r="C36" s="5"/>
    </row>
    <row r="37" spans="1:3" ht="19.5" thickBot="1" x14ac:dyDescent="0.35">
      <c r="A37" s="11" t="s">
        <v>89</v>
      </c>
      <c r="B37" s="9" t="s">
        <v>36</v>
      </c>
      <c r="C37" s="5"/>
    </row>
    <row r="38" spans="1:3" ht="32.25" thickBot="1" x14ac:dyDescent="0.35">
      <c r="A38" s="11" t="s">
        <v>84</v>
      </c>
      <c r="B38" s="9" t="s">
        <v>37</v>
      </c>
      <c r="C38" s="5"/>
    </row>
    <row r="39" spans="1:3" ht="19.5" thickBot="1" x14ac:dyDescent="0.35">
      <c r="A39" s="11" t="s">
        <v>85</v>
      </c>
      <c r="B39" s="5" t="s">
        <v>38</v>
      </c>
      <c r="C39" s="5">
        <v>3</v>
      </c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57" t="s">
        <v>69</v>
      </c>
      <c r="H65" s="57" t="s">
        <v>70</v>
      </c>
      <c r="I65" s="57" t="s">
        <v>69</v>
      </c>
      <c r="J65" s="57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62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73.5" customHeight="1" thickBot="1" x14ac:dyDescent="0.35">
      <c r="A67" s="92" t="s">
        <v>305</v>
      </c>
      <c r="B67" s="93"/>
      <c r="C67" s="5"/>
      <c r="D67" s="33" t="s">
        <v>306</v>
      </c>
      <c r="E67" s="33" t="s">
        <v>307</v>
      </c>
      <c r="F67" s="5">
        <v>6421</v>
      </c>
      <c r="G67" s="5">
        <v>1</v>
      </c>
      <c r="H67" s="5">
        <v>1</v>
      </c>
      <c r="I67" s="5">
        <v>0</v>
      </c>
      <c r="J67" s="5">
        <v>0</v>
      </c>
      <c r="K67" s="5">
        <v>1</v>
      </c>
      <c r="L67" s="5"/>
      <c r="M67" s="8" t="s">
        <v>32</v>
      </c>
      <c r="N67" s="8" t="s">
        <v>32</v>
      </c>
      <c r="O67" s="5">
        <f>O68</f>
        <v>1000000</v>
      </c>
      <c r="P67" s="5">
        <v>0</v>
      </c>
      <c r="Q67" s="5">
        <f>Q68</f>
        <v>1000000</v>
      </c>
      <c r="R67" s="5">
        <f>R68</f>
        <v>790000</v>
      </c>
    </row>
    <row r="68" spans="1:18" ht="50.25" customHeight="1" thickBot="1" x14ac:dyDescent="0.35">
      <c r="A68" s="116" t="s">
        <v>218</v>
      </c>
      <c r="B68" s="65" t="s">
        <v>308</v>
      </c>
      <c r="C68" s="63"/>
      <c r="D68" s="5"/>
      <c r="E68" s="5"/>
      <c r="F68" s="5"/>
      <c r="G68" s="5">
        <v>1</v>
      </c>
      <c r="H68" s="5">
        <v>1</v>
      </c>
      <c r="I68" s="5">
        <v>0</v>
      </c>
      <c r="J68" s="5">
        <v>0</v>
      </c>
      <c r="K68" s="5">
        <v>1</v>
      </c>
      <c r="L68" s="8" t="s">
        <v>32</v>
      </c>
      <c r="M68" s="28">
        <v>45961</v>
      </c>
      <c r="N68" s="28">
        <v>45961</v>
      </c>
      <c r="O68" s="5">
        <v>1000000</v>
      </c>
      <c r="P68" s="8" t="s">
        <v>32</v>
      </c>
      <c r="Q68" s="5">
        <v>1000000</v>
      </c>
      <c r="R68" s="5">
        <v>790000</v>
      </c>
    </row>
    <row r="69" spans="1:18" ht="113.25" customHeight="1" thickBot="1" x14ac:dyDescent="0.35">
      <c r="A69" s="117"/>
      <c r="B69" s="34" t="s">
        <v>309</v>
      </c>
      <c r="C69" s="5" t="s">
        <v>257</v>
      </c>
      <c r="D69" s="5" t="s">
        <v>310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64">
        <v>45730</v>
      </c>
      <c r="N69" s="64">
        <v>45728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108.75" customHeight="1" thickBot="1" x14ac:dyDescent="0.35">
      <c r="A70" s="117"/>
      <c r="B70" s="34" t="s">
        <v>311</v>
      </c>
      <c r="C70" s="5" t="s">
        <v>261</v>
      </c>
      <c r="D70" s="33" t="s">
        <v>312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64">
        <v>45808</v>
      </c>
      <c r="N70" s="64">
        <v>45808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119.25" customHeight="1" thickBot="1" x14ac:dyDescent="0.35">
      <c r="A71" s="117"/>
      <c r="B71" s="34" t="s">
        <v>313</v>
      </c>
      <c r="C71" s="5" t="s">
        <v>262</v>
      </c>
      <c r="D71" s="33" t="s">
        <v>312</v>
      </c>
      <c r="E71" s="5" t="s">
        <v>121</v>
      </c>
      <c r="F71" s="5">
        <v>876</v>
      </c>
      <c r="G71" s="5">
        <v>1</v>
      </c>
      <c r="H71" s="5">
        <v>1</v>
      </c>
      <c r="I71" s="5">
        <v>0</v>
      </c>
      <c r="J71" s="5">
        <v>0</v>
      </c>
      <c r="K71" s="5">
        <v>1</v>
      </c>
      <c r="L71" s="8"/>
      <c r="M71" s="64">
        <v>45961</v>
      </c>
      <c r="N71" s="64">
        <v>45961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ht="52.5" customHeight="1" thickBot="1" x14ac:dyDescent="0.35">
      <c r="A72" s="117"/>
      <c r="B72" s="34" t="s">
        <v>314</v>
      </c>
      <c r="C72" s="5" t="s">
        <v>271</v>
      </c>
      <c r="D72" s="5" t="s">
        <v>315</v>
      </c>
      <c r="E72" s="5" t="s">
        <v>124</v>
      </c>
      <c r="F72" s="5">
        <v>642</v>
      </c>
      <c r="G72" s="5">
        <v>1</v>
      </c>
      <c r="H72" s="5">
        <v>1</v>
      </c>
      <c r="I72" s="5">
        <v>0</v>
      </c>
      <c r="J72" s="5">
        <v>0</v>
      </c>
      <c r="K72" s="5">
        <v>1</v>
      </c>
      <c r="L72" s="8"/>
      <c r="M72" s="64">
        <v>45961</v>
      </c>
      <c r="N72" s="64">
        <v>45961</v>
      </c>
      <c r="O72" s="8" t="s">
        <v>32</v>
      </c>
      <c r="P72" s="8" t="s">
        <v>32</v>
      </c>
      <c r="Q72" s="8" t="s">
        <v>32</v>
      </c>
      <c r="R72" s="8" t="s">
        <v>32</v>
      </c>
    </row>
    <row r="73" spans="1:18" ht="111" thickBot="1" x14ac:dyDescent="0.35">
      <c r="A73" s="118"/>
      <c r="B73" s="34" t="s">
        <v>316</v>
      </c>
      <c r="C73" s="5" t="s">
        <v>272</v>
      </c>
      <c r="D73" s="33" t="s">
        <v>312</v>
      </c>
      <c r="E73" s="5" t="s">
        <v>124</v>
      </c>
      <c r="F73" s="5">
        <v>642</v>
      </c>
      <c r="G73" s="5">
        <v>1</v>
      </c>
      <c r="H73" s="5">
        <v>1</v>
      </c>
      <c r="I73" s="5">
        <v>0</v>
      </c>
      <c r="J73" s="5">
        <v>0</v>
      </c>
      <c r="K73" s="5">
        <v>1</v>
      </c>
      <c r="L73" s="8"/>
      <c r="M73" s="64">
        <v>45930</v>
      </c>
      <c r="N73" s="64">
        <v>45930</v>
      </c>
      <c r="O73" s="8" t="s">
        <v>32</v>
      </c>
      <c r="P73" s="8" t="s">
        <v>32</v>
      </c>
      <c r="Q73" s="8" t="s">
        <v>32</v>
      </c>
      <c r="R73" s="8" t="s">
        <v>32</v>
      </c>
    </row>
    <row r="74" spans="1:18" x14ac:dyDescent="0.3">
      <c r="A74" s="3" t="s">
        <v>356</v>
      </c>
      <c r="C74" t="s">
        <v>357</v>
      </c>
    </row>
    <row r="75" spans="1:18" s="16" customFormat="1" ht="30" customHeight="1" x14ac:dyDescent="0.3">
      <c r="A75" s="84" t="s">
        <v>71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15"/>
    </row>
    <row r="76" spans="1:18" s="16" customFormat="1" ht="30" customHeight="1" x14ac:dyDescent="0.3">
      <c r="A76" s="84" t="s">
        <v>72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15"/>
    </row>
    <row r="77" spans="1:18" s="16" customFormat="1" ht="30" customHeight="1" x14ac:dyDescent="0.3">
      <c r="A77" s="84" t="s">
        <v>73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5"/>
    </row>
    <row r="78" spans="1:18" s="16" customFormat="1" ht="30" customHeight="1" x14ac:dyDescent="0.3">
      <c r="A78" s="84" t="s">
        <v>74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15"/>
    </row>
    <row r="79" spans="1:18" s="10" customFormat="1" x14ac:dyDescent="0.3">
      <c r="A79" s="91" t="s">
        <v>107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x14ac:dyDescent="0.3">
      <c r="A80" s="91" t="s">
        <v>108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x14ac:dyDescent="0.3">
      <c r="A81" s="91" t="s">
        <v>109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0" customFormat="1" x14ac:dyDescent="0.3">
      <c r="A82" s="91" t="s">
        <v>110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14"/>
    </row>
    <row r="83" spans="1:18" s="10" customFormat="1" x14ac:dyDescent="0.3">
      <c r="A83" s="91" t="s">
        <v>111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x14ac:dyDescent="0.3">
      <c r="A84" s="91" t="s">
        <v>112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ht="35.25" customHeight="1" x14ac:dyDescent="0.3">
      <c r="A85" s="91" t="s">
        <v>113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0" customFormat="1" ht="33.75" customHeight="1" x14ac:dyDescent="0.3">
      <c r="A86" s="91" t="s">
        <v>114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14"/>
    </row>
    <row r="87" spans="1:18" s="16" customFormat="1" ht="30" customHeight="1" x14ac:dyDescent="0.3">
      <c r="A87" s="98" t="s">
        <v>75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15"/>
    </row>
    <row r="88" spans="1:18" s="10" customFormat="1" x14ac:dyDescent="0.3">
      <c r="A88" s="91" t="s">
        <v>76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115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x14ac:dyDescent="0.3">
      <c r="A90" s="91" t="s">
        <v>116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0" customFormat="1" ht="33" customHeight="1" x14ac:dyDescent="0.3">
      <c r="A91" s="97" t="s">
        <v>77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14"/>
    </row>
    <row r="92" spans="1:18" s="10" customFormat="1" x14ac:dyDescent="0.3">
      <c r="A92" s="91" t="s">
        <v>117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x14ac:dyDescent="0.3">
      <c r="A93" s="91" t="s">
        <v>78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0" customFormat="1" x14ac:dyDescent="0.3">
      <c r="A94" s="91" t="s">
        <v>118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0" customFormat="1" x14ac:dyDescent="0.3">
      <c r="A95" s="91" t="s">
        <v>119</v>
      </c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14"/>
    </row>
    <row r="96" spans="1:18" s="13" customFormat="1" x14ac:dyDescent="0.3">
      <c r="A96" s="97" t="s">
        <v>79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14"/>
    </row>
    <row r="97" spans="1:18" s="13" customFormat="1" ht="27.75" customHeight="1" x14ac:dyDescent="0.3">
      <c r="A97" s="97" t="s">
        <v>80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14"/>
    </row>
    <row r="98" spans="1:18" s="13" customFormat="1" ht="35.25" customHeight="1" x14ac:dyDescent="0.3">
      <c r="A98" s="97" t="s">
        <v>81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14"/>
    </row>
    <row r="99" spans="1:18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</sheetData>
  <mergeCells count="58">
    <mergeCell ref="A98:Q98"/>
    <mergeCell ref="A68:A73"/>
    <mergeCell ref="A92:Q92"/>
    <mergeCell ref="A93:Q93"/>
    <mergeCell ref="A94:Q94"/>
    <mergeCell ref="A95:Q95"/>
    <mergeCell ref="A96:Q96"/>
    <mergeCell ref="A97:Q97"/>
    <mergeCell ref="A86:Q86"/>
    <mergeCell ref="A87:Q87"/>
    <mergeCell ref="A88:Q88"/>
    <mergeCell ref="A89:Q89"/>
    <mergeCell ref="A90:Q90"/>
    <mergeCell ref="A91:Q91"/>
    <mergeCell ref="A80:Q80"/>
    <mergeCell ref="A81:Q81"/>
    <mergeCell ref="A82:Q82"/>
    <mergeCell ref="A83:Q83"/>
    <mergeCell ref="A84:Q84"/>
    <mergeCell ref="A85:Q85"/>
    <mergeCell ref="A75:Q75"/>
    <mergeCell ref="A76:Q76"/>
    <mergeCell ref="A77:Q77"/>
    <mergeCell ref="A78:Q78"/>
    <mergeCell ref="A79:Q79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78" location="P60" tooltip="3" display="P60"/>
    <hyperlink ref="A87" location="P137" tooltip="Раздел II. Информация о достижении результатов" display="P137"/>
    <hyperlink ref="A91" location="P176" tooltip="12" display="P176"/>
    <hyperlink ref="A98" location="P182" tooltip="18" display="P182"/>
    <hyperlink ref="A96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B1" zoomScale="70" zoomScaleNormal="70" workbookViewId="0">
      <selection activeCell="B24" sqref="B24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67"/>
      <c r="B22" s="67"/>
      <c r="C22" s="67"/>
      <c r="D22" s="23" t="s">
        <v>18</v>
      </c>
      <c r="E22" s="69"/>
    </row>
    <row r="23" spans="1:5" s="12" customFormat="1" ht="45" customHeight="1" thickBot="1" x14ac:dyDescent="0.35">
      <c r="A23" s="22" t="s">
        <v>19</v>
      </c>
      <c r="B23" s="6" t="s">
        <v>151</v>
      </c>
      <c r="C23" s="67"/>
      <c r="D23" s="24" t="s">
        <v>20</v>
      </c>
      <c r="E23" s="25">
        <v>75304350</v>
      </c>
    </row>
    <row r="24" spans="1:5" s="12" customFormat="1" ht="75" customHeight="1" thickBot="1" x14ac:dyDescent="0.35">
      <c r="A24" s="21" t="s">
        <v>21</v>
      </c>
      <c r="B24" s="6"/>
      <c r="C24" s="67"/>
      <c r="D24" s="1" t="s">
        <v>22</v>
      </c>
      <c r="E24" s="43"/>
    </row>
    <row r="25" spans="1:5" s="12" customFormat="1" ht="44.25" customHeight="1" x14ac:dyDescent="0.3">
      <c r="A25" s="22" t="s">
        <v>23</v>
      </c>
      <c r="B25" s="61" t="s">
        <v>317</v>
      </c>
      <c r="C25" s="67"/>
      <c r="D25" s="1" t="s">
        <v>24</v>
      </c>
      <c r="E25" s="43" t="s">
        <v>318</v>
      </c>
    </row>
    <row r="26" spans="1:5" ht="19.5" thickBot="1" x14ac:dyDescent="0.35">
      <c r="A26" s="22" t="s">
        <v>25</v>
      </c>
      <c r="B26" s="6" t="s">
        <v>147</v>
      </c>
      <c r="C26" s="67"/>
      <c r="D26" s="68"/>
      <c r="E26" s="69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0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2</v>
      </c>
    </row>
    <row r="35" spans="1:3" ht="32.25" thickBot="1" x14ac:dyDescent="0.35">
      <c r="A35" s="11" t="s">
        <v>87</v>
      </c>
      <c r="B35" s="9" t="s">
        <v>34</v>
      </c>
      <c r="C35" s="5">
        <f>COUNT(J69:J70)</f>
        <v>2</v>
      </c>
    </row>
    <row r="36" spans="1:3" ht="19.5" thickBot="1" x14ac:dyDescent="0.35">
      <c r="A36" s="11" t="s">
        <v>88</v>
      </c>
      <c r="B36" s="9" t="s">
        <v>35</v>
      </c>
      <c r="C36" s="5">
        <v>0</v>
      </c>
    </row>
    <row r="37" spans="1:3" ht="19.5" thickBot="1" x14ac:dyDescent="0.35">
      <c r="A37" s="11" t="s">
        <v>89</v>
      </c>
      <c r="B37" s="9" t="s">
        <v>36</v>
      </c>
      <c r="C37" s="5">
        <v>0</v>
      </c>
    </row>
    <row r="38" spans="1:3" ht="32.25" thickBot="1" x14ac:dyDescent="0.35">
      <c r="A38" s="11" t="s">
        <v>84</v>
      </c>
      <c r="B38" s="9" t="s">
        <v>37</v>
      </c>
      <c r="C38" s="5">
        <v>0</v>
      </c>
    </row>
    <row r="39" spans="1:3" ht="19.5" thickBot="1" x14ac:dyDescent="0.35">
      <c r="A39" s="11" t="s">
        <v>85</v>
      </c>
      <c r="B39" s="5" t="s">
        <v>38</v>
      </c>
      <c r="C39" s="5">
        <v>3</v>
      </c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/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66" t="s">
        <v>69</v>
      </c>
      <c r="H65" s="66" t="s">
        <v>70</v>
      </c>
      <c r="I65" s="66" t="s">
        <v>69</v>
      </c>
      <c r="J65" s="66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0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73.5" customHeight="1" thickBot="1" x14ac:dyDescent="0.35">
      <c r="A67" s="92" t="s">
        <v>319</v>
      </c>
      <c r="B67" s="93"/>
      <c r="C67" s="5"/>
      <c r="D67" s="33" t="s">
        <v>320</v>
      </c>
      <c r="E67" s="33" t="s">
        <v>321</v>
      </c>
      <c r="F67" s="5">
        <v>796</v>
      </c>
      <c r="G67" s="5">
        <v>1</v>
      </c>
      <c r="H67" s="5">
        <v>1</v>
      </c>
      <c r="I67" s="5">
        <v>0</v>
      </c>
      <c r="J67" s="5">
        <v>0</v>
      </c>
      <c r="K67" s="5">
        <v>1</v>
      </c>
      <c r="L67" s="5"/>
      <c r="M67" s="8" t="s">
        <v>32</v>
      </c>
      <c r="N67" s="8" t="s">
        <v>32</v>
      </c>
      <c r="O67" s="5">
        <f>O68</f>
        <v>421000</v>
      </c>
      <c r="P67" s="5">
        <v>0</v>
      </c>
      <c r="Q67" s="5">
        <f>Q68</f>
        <v>141000</v>
      </c>
      <c r="R67" s="5">
        <f>R68</f>
        <v>121000</v>
      </c>
    </row>
    <row r="68" spans="1:18" ht="50.25" customHeight="1" thickBot="1" x14ac:dyDescent="0.35">
      <c r="A68" s="116" t="s">
        <v>218</v>
      </c>
      <c r="B68" s="53" t="s">
        <v>308</v>
      </c>
      <c r="C68" s="63"/>
      <c r="D68" s="5"/>
      <c r="E68" s="5"/>
      <c r="F68" s="5"/>
      <c r="G68" s="5">
        <v>1</v>
      </c>
      <c r="H68" s="5">
        <v>1</v>
      </c>
      <c r="I68" s="5">
        <v>0</v>
      </c>
      <c r="J68" s="5">
        <v>0</v>
      </c>
      <c r="K68" s="5">
        <v>1</v>
      </c>
      <c r="L68" s="8" t="s">
        <v>32</v>
      </c>
      <c r="M68" s="28">
        <v>46022</v>
      </c>
      <c r="N68" s="28">
        <v>46022</v>
      </c>
      <c r="O68" s="5">
        <v>421000</v>
      </c>
      <c r="P68" s="8" t="s">
        <v>32</v>
      </c>
      <c r="Q68" s="5">
        <v>141000</v>
      </c>
      <c r="R68" s="5">
        <v>121000</v>
      </c>
    </row>
    <row r="69" spans="1:18" ht="113.25" customHeight="1" thickBot="1" x14ac:dyDescent="0.35">
      <c r="A69" s="117"/>
      <c r="B69" s="34" t="s">
        <v>322</v>
      </c>
      <c r="C69" s="5" t="s">
        <v>257</v>
      </c>
      <c r="D69" s="5" t="s">
        <v>310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64">
        <v>45747</v>
      </c>
      <c r="N69" s="64">
        <v>45747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120" customHeight="1" thickBot="1" x14ac:dyDescent="0.35">
      <c r="A70" s="117"/>
      <c r="B70" s="34" t="s">
        <v>323</v>
      </c>
      <c r="C70" s="5" t="s">
        <v>261</v>
      </c>
      <c r="D70" s="33" t="s">
        <v>312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64">
        <v>45838</v>
      </c>
      <c r="N70" s="64">
        <v>45838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119.25" customHeight="1" thickBot="1" x14ac:dyDescent="0.35">
      <c r="A71" s="117"/>
      <c r="B71" s="34" t="s">
        <v>324</v>
      </c>
      <c r="C71" s="5" t="s">
        <v>262</v>
      </c>
      <c r="D71" s="33" t="s">
        <v>312</v>
      </c>
      <c r="E71" s="5" t="s">
        <v>121</v>
      </c>
      <c r="F71" s="5">
        <v>876</v>
      </c>
      <c r="G71" s="5">
        <v>1</v>
      </c>
      <c r="H71" s="5">
        <v>1</v>
      </c>
      <c r="I71" s="5">
        <v>0</v>
      </c>
      <c r="J71" s="5">
        <v>0</v>
      </c>
      <c r="K71" s="5">
        <v>1</v>
      </c>
      <c r="L71" s="8"/>
      <c r="M71" s="64">
        <v>45930</v>
      </c>
      <c r="N71" s="64">
        <v>45930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ht="114.75" customHeight="1" thickBot="1" x14ac:dyDescent="0.35">
      <c r="A72" s="117"/>
      <c r="B72" s="34" t="s">
        <v>326</v>
      </c>
      <c r="C72" s="5" t="s">
        <v>271</v>
      </c>
      <c r="D72" s="5" t="s">
        <v>312</v>
      </c>
      <c r="E72" s="5" t="s">
        <v>124</v>
      </c>
      <c r="F72" s="5">
        <v>642</v>
      </c>
      <c r="G72" s="5">
        <v>1</v>
      </c>
      <c r="H72" s="5">
        <v>1</v>
      </c>
      <c r="I72" s="5">
        <v>0</v>
      </c>
      <c r="J72" s="5">
        <v>0</v>
      </c>
      <c r="K72" s="5">
        <v>1</v>
      </c>
      <c r="L72" s="8"/>
      <c r="M72" s="64">
        <v>46022</v>
      </c>
      <c r="N72" s="64">
        <v>46022</v>
      </c>
      <c r="O72" s="8" t="s">
        <v>32</v>
      </c>
      <c r="P72" s="8" t="s">
        <v>32</v>
      </c>
      <c r="Q72" s="8" t="s">
        <v>32</v>
      </c>
      <c r="R72" s="8" t="s">
        <v>32</v>
      </c>
    </row>
    <row r="73" spans="1:18" ht="93" customHeight="1" thickBot="1" x14ac:dyDescent="0.35">
      <c r="A73" s="118"/>
      <c r="B73" s="33" t="s">
        <v>325</v>
      </c>
      <c r="C73" s="5" t="s">
        <v>272</v>
      </c>
      <c r="D73" s="33" t="s">
        <v>327</v>
      </c>
      <c r="E73" s="5" t="s">
        <v>124</v>
      </c>
      <c r="F73" s="5">
        <v>642</v>
      </c>
      <c r="G73" s="5">
        <v>1</v>
      </c>
      <c r="H73" s="5">
        <v>1</v>
      </c>
      <c r="I73" s="5">
        <v>0</v>
      </c>
      <c r="J73" s="5">
        <v>0</v>
      </c>
      <c r="K73" s="5">
        <v>1</v>
      </c>
      <c r="L73" s="8"/>
      <c r="M73" s="64">
        <v>46022</v>
      </c>
      <c r="N73" s="64">
        <v>46022</v>
      </c>
      <c r="O73" s="8" t="s">
        <v>32</v>
      </c>
      <c r="P73" s="8" t="s">
        <v>32</v>
      </c>
      <c r="Q73" s="8" t="s">
        <v>32</v>
      </c>
      <c r="R73" s="8" t="s">
        <v>32</v>
      </c>
    </row>
    <row r="74" spans="1:18" x14ac:dyDescent="0.3">
      <c r="A74" s="3" t="s">
        <v>356</v>
      </c>
      <c r="C74" t="s">
        <v>357</v>
      </c>
    </row>
    <row r="75" spans="1:18" s="16" customFormat="1" ht="30" customHeight="1" x14ac:dyDescent="0.3">
      <c r="A75" s="84" t="s">
        <v>71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15"/>
    </row>
    <row r="76" spans="1:18" s="16" customFormat="1" ht="30" customHeight="1" x14ac:dyDescent="0.3">
      <c r="A76" s="84" t="s">
        <v>72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15"/>
    </row>
    <row r="77" spans="1:18" s="16" customFormat="1" ht="30" customHeight="1" x14ac:dyDescent="0.3">
      <c r="A77" s="84" t="s">
        <v>73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5"/>
    </row>
    <row r="78" spans="1:18" s="16" customFormat="1" ht="30" customHeight="1" x14ac:dyDescent="0.3">
      <c r="A78" s="84" t="s">
        <v>74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15"/>
    </row>
    <row r="79" spans="1:18" s="10" customFormat="1" x14ac:dyDescent="0.3">
      <c r="A79" s="91" t="s">
        <v>107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x14ac:dyDescent="0.3">
      <c r="A80" s="91" t="s">
        <v>108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x14ac:dyDescent="0.3">
      <c r="A81" s="91" t="s">
        <v>109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0" customFormat="1" x14ac:dyDescent="0.3">
      <c r="A82" s="91" t="s">
        <v>110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14"/>
    </row>
    <row r="83" spans="1:18" s="10" customFormat="1" x14ac:dyDescent="0.3">
      <c r="A83" s="91" t="s">
        <v>111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x14ac:dyDescent="0.3">
      <c r="A84" s="91" t="s">
        <v>112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ht="35.25" customHeight="1" x14ac:dyDescent="0.3">
      <c r="A85" s="91" t="s">
        <v>113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0" customFormat="1" ht="33.75" customHeight="1" x14ac:dyDescent="0.3">
      <c r="A86" s="91" t="s">
        <v>114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14"/>
    </row>
    <row r="87" spans="1:18" s="16" customFormat="1" ht="30" customHeight="1" x14ac:dyDescent="0.3">
      <c r="A87" s="98" t="s">
        <v>75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15"/>
    </row>
    <row r="88" spans="1:18" s="10" customFormat="1" x14ac:dyDescent="0.3">
      <c r="A88" s="91" t="s">
        <v>76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115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x14ac:dyDescent="0.3">
      <c r="A90" s="91" t="s">
        <v>116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0" customFormat="1" ht="33" customHeight="1" x14ac:dyDescent="0.3">
      <c r="A91" s="97" t="s">
        <v>77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14"/>
    </row>
    <row r="92" spans="1:18" s="10" customFormat="1" x14ac:dyDescent="0.3">
      <c r="A92" s="91" t="s">
        <v>117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x14ac:dyDescent="0.3">
      <c r="A93" s="91" t="s">
        <v>78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0" customFormat="1" x14ac:dyDescent="0.3">
      <c r="A94" s="91" t="s">
        <v>118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0" customFormat="1" x14ac:dyDescent="0.3">
      <c r="A95" s="91" t="s">
        <v>119</v>
      </c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14"/>
    </row>
    <row r="96" spans="1:18" s="13" customFormat="1" x14ac:dyDescent="0.3">
      <c r="A96" s="97" t="s">
        <v>79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14"/>
    </row>
    <row r="97" spans="1:18" s="13" customFormat="1" ht="27.75" customHeight="1" x14ac:dyDescent="0.3">
      <c r="A97" s="97" t="s">
        <v>80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14"/>
    </row>
    <row r="98" spans="1:18" s="13" customFormat="1" ht="35.25" customHeight="1" x14ac:dyDescent="0.3">
      <c r="A98" s="97" t="s">
        <v>81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14"/>
    </row>
    <row r="99" spans="1:18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</sheetData>
  <mergeCells count="58">
    <mergeCell ref="A98:Q98"/>
    <mergeCell ref="A92:Q92"/>
    <mergeCell ref="A93:Q93"/>
    <mergeCell ref="A94:Q94"/>
    <mergeCell ref="A95:Q95"/>
    <mergeCell ref="A96:Q96"/>
    <mergeCell ref="A97:Q97"/>
    <mergeCell ref="A91:Q91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90:Q90"/>
    <mergeCell ref="A79:Q79"/>
    <mergeCell ref="N64:N65"/>
    <mergeCell ref="O64:O65"/>
    <mergeCell ref="P64:P65"/>
    <mergeCell ref="Q64:Q65"/>
    <mergeCell ref="A68:A73"/>
    <mergeCell ref="A75:Q75"/>
    <mergeCell ref="A76:Q76"/>
    <mergeCell ref="A77:Q77"/>
    <mergeCell ref="A78:Q78"/>
    <mergeCell ref="A67:B67"/>
    <mergeCell ref="G64:H64"/>
    <mergeCell ref="I64:J64"/>
    <mergeCell ref="K64:K65"/>
    <mergeCell ref="L64:L65"/>
    <mergeCell ref="M64:M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78" location="P60" tooltip="3" display="P60"/>
    <hyperlink ref="A87" location="P137" tooltip="Раздел II. Информация о достижении результатов" display="P137"/>
    <hyperlink ref="A91" location="P176" tooltip="12" display="P176"/>
    <hyperlink ref="A98" location="P182" tooltip="18" display="P182"/>
    <hyperlink ref="A96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zoomScale="60" zoomScaleNormal="60" workbookViewId="0">
      <selection activeCell="A30" sqref="A30"/>
    </sheetView>
  </sheetViews>
  <sheetFormatPr defaultRowHeight="18.75" x14ac:dyDescent="0.3"/>
  <cols>
    <col min="1" max="1" width="30.69921875" customWidth="1"/>
    <col min="2" max="2" width="39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150</v>
      </c>
    </row>
    <row r="21" spans="1:5" x14ac:dyDescent="0.3">
      <c r="A21" s="87"/>
      <c r="B21" s="4" t="s">
        <v>146</v>
      </c>
      <c r="C21" s="87"/>
      <c r="D21" s="89"/>
      <c r="E21" s="90"/>
    </row>
    <row r="22" spans="1:5" s="12" customFormat="1" x14ac:dyDescent="0.3">
      <c r="A22" s="72"/>
      <c r="B22" s="72"/>
      <c r="C22" s="72"/>
      <c r="D22" s="23" t="s">
        <v>18</v>
      </c>
      <c r="E22" s="74"/>
    </row>
    <row r="23" spans="1:5" s="12" customFormat="1" ht="45" customHeight="1" thickBot="1" x14ac:dyDescent="0.35">
      <c r="A23" s="22" t="s">
        <v>19</v>
      </c>
      <c r="B23" s="6" t="s">
        <v>151</v>
      </c>
      <c r="C23" s="72"/>
      <c r="D23" s="24" t="s">
        <v>20</v>
      </c>
      <c r="E23" s="25">
        <v>75304350</v>
      </c>
    </row>
    <row r="24" spans="1:5" s="12" customFormat="1" ht="75" customHeight="1" thickBot="1" x14ac:dyDescent="0.35">
      <c r="A24" s="21" t="s">
        <v>21</v>
      </c>
      <c r="B24" s="6"/>
      <c r="C24" s="72"/>
      <c r="D24" s="1" t="s">
        <v>22</v>
      </c>
      <c r="E24" s="43"/>
    </row>
    <row r="25" spans="1:5" s="12" customFormat="1" ht="44.25" customHeight="1" x14ac:dyDescent="0.3">
      <c r="A25" s="22" t="s">
        <v>23</v>
      </c>
      <c r="B25" s="61" t="s">
        <v>328</v>
      </c>
      <c r="C25" s="72"/>
      <c r="D25" s="1" t="s">
        <v>24</v>
      </c>
      <c r="E25" s="43" t="s">
        <v>329</v>
      </c>
    </row>
    <row r="26" spans="1:5" ht="19.5" thickBot="1" x14ac:dyDescent="0.35">
      <c r="A26" s="22" t="s">
        <v>25</v>
      </c>
      <c r="B26" s="6" t="s">
        <v>147</v>
      </c>
      <c r="C26" s="72"/>
      <c r="D26" s="73"/>
      <c r="E26" s="74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5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2</v>
      </c>
    </row>
    <row r="35" spans="1:3" ht="32.25" thickBot="1" x14ac:dyDescent="0.35">
      <c r="A35" s="11" t="s">
        <v>87</v>
      </c>
      <c r="B35" s="9" t="s">
        <v>34</v>
      </c>
      <c r="C35" s="5">
        <f>COUNT(J69:J70)</f>
        <v>2</v>
      </c>
    </row>
    <row r="36" spans="1:3" ht="19.5" thickBot="1" x14ac:dyDescent="0.35">
      <c r="A36" s="11" t="s">
        <v>88</v>
      </c>
      <c r="B36" s="9" t="s">
        <v>35</v>
      </c>
      <c r="C36" s="5">
        <v>0</v>
      </c>
    </row>
    <row r="37" spans="1:3" ht="19.5" thickBot="1" x14ac:dyDescent="0.35">
      <c r="A37" s="11" t="s">
        <v>89</v>
      </c>
      <c r="B37" s="9" t="s">
        <v>36</v>
      </c>
      <c r="C37" s="5">
        <v>0</v>
      </c>
    </row>
    <row r="38" spans="1:3" ht="32.25" thickBot="1" x14ac:dyDescent="0.35">
      <c r="A38" s="11" t="s">
        <v>84</v>
      </c>
      <c r="B38" s="9" t="s">
        <v>37</v>
      </c>
      <c r="C38" s="5">
        <v>0</v>
      </c>
    </row>
    <row r="39" spans="1:3" ht="19.5" thickBot="1" x14ac:dyDescent="0.35">
      <c r="A39" s="11" t="s">
        <v>85</v>
      </c>
      <c r="B39" s="5" t="s">
        <v>38</v>
      </c>
      <c r="C39" s="5">
        <v>1</v>
      </c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71" t="s">
        <v>69</v>
      </c>
      <c r="H65" s="71" t="s">
        <v>70</v>
      </c>
      <c r="I65" s="71" t="s">
        <v>69</v>
      </c>
      <c r="J65" s="71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5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76.5" customHeight="1" thickBot="1" x14ac:dyDescent="0.35">
      <c r="A67" s="92" t="s">
        <v>330</v>
      </c>
      <c r="B67" s="93"/>
      <c r="C67" s="5"/>
      <c r="D67" s="33" t="s">
        <v>332</v>
      </c>
      <c r="E67" s="33" t="s">
        <v>333</v>
      </c>
      <c r="F67" s="5">
        <v>642</v>
      </c>
      <c r="G67" s="5">
        <v>1</v>
      </c>
      <c r="H67" s="5">
        <v>1</v>
      </c>
      <c r="I67" s="5">
        <v>0</v>
      </c>
      <c r="J67" s="5">
        <v>0</v>
      </c>
      <c r="K67" s="5">
        <v>1</v>
      </c>
      <c r="L67" s="5"/>
      <c r="M67" s="8" t="s">
        <v>32</v>
      </c>
      <c r="N67" s="8" t="s">
        <v>32</v>
      </c>
      <c r="O67" s="5">
        <f>O68</f>
        <v>2830000</v>
      </c>
      <c r="P67" s="5">
        <v>0</v>
      </c>
      <c r="Q67" s="5">
        <f>Q68</f>
        <v>2830000</v>
      </c>
      <c r="R67" s="5">
        <f>R68</f>
        <v>2830000</v>
      </c>
    </row>
    <row r="68" spans="1:18" ht="50.25" customHeight="1" thickBot="1" x14ac:dyDescent="0.35">
      <c r="A68" s="116" t="s">
        <v>178</v>
      </c>
      <c r="B68" s="53" t="s">
        <v>331</v>
      </c>
      <c r="C68" s="63"/>
      <c r="D68" s="5"/>
      <c r="E68" s="5"/>
      <c r="F68" s="5"/>
      <c r="G68" s="5">
        <v>1</v>
      </c>
      <c r="H68" s="5">
        <v>1</v>
      </c>
      <c r="I68" s="5">
        <v>0</v>
      </c>
      <c r="J68" s="5">
        <v>0</v>
      </c>
      <c r="K68" s="5">
        <v>1</v>
      </c>
      <c r="L68" s="8" t="s">
        <v>32</v>
      </c>
      <c r="M68" s="28">
        <v>46022</v>
      </c>
      <c r="N68" s="28">
        <v>46022</v>
      </c>
      <c r="O68" s="5">
        <v>2830000</v>
      </c>
      <c r="P68" s="8" t="s">
        <v>32</v>
      </c>
      <c r="Q68" s="5">
        <v>2830000</v>
      </c>
      <c r="R68" s="5">
        <v>2830000</v>
      </c>
    </row>
    <row r="69" spans="1:18" ht="113.25" customHeight="1" thickBot="1" x14ac:dyDescent="0.35">
      <c r="A69" s="117"/>
      <c r="B69" s="34" t="s">
        <v>334</v>
      </c>
      <c r="C69" s="5" t="s">
        <v>257</v>
      </c>
      <c r="D69" s="5" t="s">
        <v>310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64">
        <v>45746</v>
      </c>
      <c r="N69" s="64">
        <v>45735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120" customHeight="1" thickBot="1" x14ac:dyDescent="0.35">
      <c r="A70" s="117"/>
      <c r="B70" s="34" t="s">
        <v>335</v>
      </c>
      <c r="C70" s="5" t="s">
        <v>261</v>
      </c>
      <c r="D70" s="33" t="s">
        <v>312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64">
        <v>45838</v>
      </c>
      <c r="N70" s="64">
        <v>45838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119.25" customHeight="1" thickBot="1" x14ac:dyDescent="0.35">
      <c r="A71" s="118"/>
      <c r="B71" s="34" t="s">
        <v>336</v>
      </c>
      <c r="C71" s="5" t="s">
        <v>262</v>
      </c>
      <c r="D71" s="33" t="s">
        <v>312</v>
      </c>
      <c r="E71" s="5" t="s">
        <v>121</v>
      </c>
      <c r="F71" s="5">
        <v>876</v>
      </c>
      <c r="G71" s="5">
        <v>1</v>
      </c>
      <c r="H71" s="5">
        <v>1</v>
      </c>
      <c r="I71" s="5">
        <v>0</v>
      </c>
      <c r="J71" s="5">
        <v>0</v>
      </c>
      <c r="K71" s="5">
        <v>1</v>
      </c>
      <c r="L71" s="8"/>
      <c r="M71" s="64">
        <v>45930</v>
      </c>
      <c r="N71" s="64">
        <v>45930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x14ac:dyDescent="0.3">
      <c r="A72" s="3" t="s">
        <v>356</v>
      </c>
      <c r="C72" t="s">
        <v>357</v>
      </c>
    </row>
    <row r="73" spans="1:18" s="16" customFormat="1" ht="30" customHeight="1" x14ac:dyDescent="0.3">
      <c r="A73" s="84" t="s">
        <v>71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15"/>
    </row>
    <row r="74" spans="1:18" s="16" customFormat="1" ht="30" customHeight="1" x14ac:dyDescent="0.3">
      <c r="A74" s="84" t="s">
        <v>72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15"/>
    </row>
    <row r="75" spans="1:18" s="16" customFormat="1" ht="30" customHeight="1" x14ac:dyDescent="0.3">
      <c r="A75" s="84" t="s">
        <v>73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15"/>
    </row>
    <row r="76" spans="1:18" s="16" customFormat="1" ht="30" customHeight="1" x14ac:dyDescent="0.3">
      <c r="A76" s="84" t="s">
        <v>74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15"/>
    </row>
    <row r="77" spans="1:18" s="10" customFormat="1" x14ac:dyDescent="0.3">
      <c r="A77" s="91" t="s">
        <v>107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14"/>
    </row>
    <row r="78" spans="1:18" s="10" customFormat="1" x14ac:dyDescent="0.3">
      <c r="A78" s="91" t="s">
        <v>108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14"/>
    </row>
    <row r="79" spans="1:18" s="10" customFormat="1" x14ac:dyDescent="0.3">
      <c r="A79" s="91" t="s">
        <v>109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x14ac:dyDescent="0.3">
      <c r="A80" s="91" t="s">
        <v>110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x14ac:dyDescent="0.3">
      <c r="A81" s="91" t="s">
        <v>111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0" customFormat="1" x14ac:dyDescent="0.3">
      <c r="A82" s="91" t="s">
        <v>112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14"/>
    </row>
    <row r="83" spans="1:18" s="10" customFormat="1" ht="35.25" customHeight="1" x14ac:dyDescent="0.3">
      <c r="A83" s="91" t="s">
        <v>113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ht="33.75" customHeight="1" x14ac:dyDescent="0.3">
      <c r="A84" s="91" t="s">
        <v>114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6" customFormat="1" ht="30" customHeight="1" x14ac:dyDescent="0.3">
      <c r="A85" s="98" t="s">
        <v>75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15"/>
    </row>
    <row r="86" spans="1:18" s="10" customFormat="1" x14ac:dyDescent="0.3">
      <c r="A86" s="91" t="s">
        <v>76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14"/>
    </row>
    <row r="87" spans="1:18" s="10" customFormat="1" x14ac:dyDescent="0.3">
      <c r="A87" s="91" t="s">
        <v>115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116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ht="33" customHeight="1" x14ac:dyDescent="0.3">
      <c r="A89" s="97" t="s">
        <v>77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14"/>
    </row>
    <row r="90" spans="1:18" s="10" customFormat="1" x14ac:dyDescent="0.3">
      <c r="A90" s="91" t="s">
        <v>117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0" customFormat="1" x14ac:dyDescent="0.3">
      <c r="A91" s="91" t="s">
        <v>78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14"/>
    </row>
    <row r="92" spans="1:18" s="10" customFormat="1" x14ac:dyDescent="0.3">
      <c r="A92" s="91" t="s">
        <v>118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x14ac:dyDescent="0.3">
      <c r="A93" s="91" t="s">
        <v>119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3" customFormat="1" x14ac:dyDescent="0.3">
      <c r="A94" s="97" t="s">
        <v>79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14"/>
    </row>
    <row r="95" spans="1:18" s="13" customFormat="1" ht="27.75" customHeight="1" x14ac:dyDescent="0.3">
      <c r="A95" s="97" t="s">
        <v>80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14"/>
    </row>
    <row r="96" spans="1:18" s="13" customFormat="1" ht="35.25" customHeight="1" x14ac:dyDescent="0.3">
      <c r="A96" s="97" t="s">
        <v>81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14"/>
    </row>
    <row r="97" spans="1:17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A77:Q77"/>
    <mergeCell ref="N64:N65"/>
    <mergeCell ref="O64:O65"/>
    <mergeCell ref="P64:P65"/>
    <mergeCell ref="Q64:Q65"/>
    <mergeCell ref="A68:A71"/>
    <mergeCell ref="A73:Q73"/>
    <mergeCell ref="A74:Q74"/>
    <mergeCell ref="A75:Q75"/>
    <mergeCell ref="A76:Q76"/>
    <mergeCell ref="A67:B67"/>
    <mergeCell ref="A89:Q89"/>
    <mergeCell ref="A78:Q78"/>
    <mergeCell ref="A79:Q79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96:Q96"/>
    <mergeCell ref="A90:Q90"/>
    <mergeCell ref="A91:Q91"/>
    <mergeCell ref="A92:Q92"/>
    <mergeCell ref="A93:Q93"/>
    <mergeCell ref="A94:Q94"/>
    <mergeCell ref="A95:Q95"/>
  </mergeCells>
  <hyperlinks>
    <hyperlink ref="C31" location="P534" tooltip="&lt;4&gt; Количество контрольных точек в графе 3 раздела I настоящего приложения:" display="P534"/>
    <hyperlink ref="A76" location="P60" tooltip="3" display="P60"/>
    <hyperlink ref="A85" location="P137" tooltip="Раздел II. Информация о достижении результатов" display="P137"/>
    <hyperlink ref="A89" location="P176" tooltip="12" display="P176"/>
    <hyperlink ref="A96" location="P182" tooltip="18" display="P182"/>
    <hyperlink ref="A94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abSelected="1" zoomScale="70" zoomScaleNormal="70" workbookViewId="0">
      <selection activeCell="P27" sqref="P27"/>
    </sheetView>
  </sheetViews>
  <sheetFormatPr defaultRowHeight="18.75" x14ac:dyDescent="0.3"/>
  <cols>
    <col min="1" max="1" width="30.69921875" customWidth="1"/>
    <col min="2" max="2" width="40.6992187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72"/>
      <c r="B22" s="72"/>
      <c r="C22" s="72"/>
      <c r="D22" s="23" t="s">
        <v>18</v>
      </c>
      <c r="E22" s="74"/>
    </row>
    <row r="23" spans="1:5" s="12" customFormat="1" ht="45" customHeight="1" thickBot="1" x14ac:dyDescent="0.35">
      <c r="A23" s="22" t="s">
        <v>19</v>
      </c>
      <c r="B23" s="6" t="s">
        <v>151</v>
      </c>
      <c r="C23" s="72"/>
      <c r="D23" s="24" t="s">
        <v>20</v>
      </c>
      <c r="E23" s="25">
        <v>75304350</v>
      </c>
    </row>
    <row r="24" spans="1:5" s="12" customFormat="1" ht="75" customHeight="1" thickBot="1" x14ac:dyDescent="0.35">
      <c r="A24" s="21" t="s">
        <v>21</v>
      </c>
      <c r="B24" s="6"/>
      <c r="C24" s="72"/>
      <c r="D24" s="1" t="s">
        <v>22</v>
      </c>
      <c r="E24" s="43"/>
    </row>
    <row r="25" spans="1:5" s="12" customFormat="1" ht="75.75" customHeight="1" x14ac:dyDescent="0.3">
      <c r="A25" s="22" t="s">
        <v>23</v>
      </c>
      <c r="B25" s="61" t="s">
        <v>337</v>
      </c>
      <c r="C25" s="72"/>
      <c r="D25" s="1" t="s">
        <v>24</v>
      </c>
      <c r="E25" s="43" t="s">
        <v>338</v>
      </c>
    </row>
    <row r="26" spans="1:5" ht="19.5" thickBot="1" x14ac:dyDescent="0.35">
      <c r="A26" s="22" t="s">
        <v>25</v>
      </c>
      <c r="B26" s="6" t="s">
        <v>147</v>
      </c>
      <c r="C26" s="72"/>
      <c r="D26" s="73"/>
      <c r="E26" s="74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5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2</v>
      </c>
    </row>
    <row r="35" spans="1:3" ht="32.25" thickBot="1" x14ac:dyDescent="0.35">
      <c r="A35" s="11" t="s">
        <v>87</v>
      </c>
      <c r="B35" s="9" t="s">
        <v>34</v>
      </c>
      <c r="C35" s="5">
        <f>COUNT(J69:J70)</f>
        <v>2</v>
      </c>
    </row>
    <row r="36" spans="1:3" ht="19.5" thickBot="1" x14ac:dyDescent="0.35">
      <c r="A36" s="11" t="s">
        <v>88</v>
      </c>
      <c r="B36" s="9" t="s">
        <v>35</v>
      </c>
      <c r="C36" s="5">
        <v>0</v>
      </c>
    </row>
    <row r="37" spans="1:3" ht="19.5" thickBot="1" x14ac:dyDescent="0.35">
      <c r="A37" s="11" t="s">
        <v>89</v>
      </c>
      <c r="B37" s="9" t="s">
        <v>36</v>
      </c>
      <c r="C37" s="5">
        <v>0</v>
      </c>
    </row>
    <row r="38" spans="1:3" ht="32.25" thickBot="1" x14ac:dyDescent="0.35">
      <c r="A38" s="11" t="s">
        <v>84</v>
      </c>
      <c r="B38" s="9" t="s">
        <v>37</v>
      </c>
      <c r="C38" s="5">
        <v>0</v>
      </c>
    </row>
    <row r="39" spans="1:3" ht="19.5" thickBot="1" x14ac:dyDescent="0.35">
      <c r="A39" s="11" t="s">
        <v>85</v>
      </c>
      <c r="B39" s="5" t="s">
        <v>38</v>
      </c>
      <c r="C39" s="5">
        <v>1</v>
      </c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71" t="s">
        <v>69</v>
      </c>
      <c r="H65" s="71" t="s">
        <v>70</v>
      </c>
      <c r="I65" s="71" t="s">
        <v>69</v>
      </c>
      <c r="J65" s="71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5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96" customHeight="1" thickBot="1" x14ac:dyDescent="0.35">
      <c r="A67" s="92" t="s">
        <v>339</v>
      </c>
      <c r="B67" s="93"/>
      <c r="C67" s="5"/>
      <c r="D67" s="33" t="s">
        <v>341</v>
      </c>
      <c r="E67" s="33" t="s">
        <v>333</v>
      </c>
      <c r="F67" s="5">
        <v>642</v>
      </c>
      <c r="G67" s="5">
        <v>1</v>
      </c>
      <c r="H67" s="5">
        <v>1</v>
      </c>
      <c r="I67" s="5">
        <v>0</v>
      </c>
      <c r="J67" s="5">
        <v>0</v>
      </c>
      <c r="K67" s="5">
        <v>1</v>
      </c>
      <c r="L67" s="5"/>
      <c r="M67" s="8" t="s">
        <v>32</v>
      </c>
      <c r="N67" s="8" t="s">
        <v>32</v>
      </c>
      <c r="O67" s="5">
        <f>O68</f>
        <v>21256000</v>
      </c>
      <c r="P67" s="5">
        <v>0</v>
      </c>
      <c r="Q67" s="5">
        <f>Q68</f>
        <v>2365700</v>
      </c>
      <c r="R67" s="5">
        <f>R68</f>
        <v>16517873.32</v>
      </c>
    </row>
    <row r="68" spans="1:18" ht="50.25" customHeight="1" thickBot="1" x14ac:dyDescent="0.35">
      <c r="A68" s="116" t="s">
        <v>178</v>
      </c>
      <c r="B68" s="53" t="s">
        <v>340</v>
      </c>
      <c r="C68" s="63"/>
      <c r="D68" s="5"/>
      <c r="E68" s="5"/>
      <c r="F68" s="5"/>
      <c r="G68" s="5">
        <v>1</v>
      </c>
      <c r="H68" s="5">
        <v>1</v>
      </c>
      <c r="I68" s="5">
        <v>0</v>
      </c>
      <c r="J68" s="5">
        <v>0</v>
      </c>
      <c r="K68" s="5">
        <v>1</v>
      </c>
      <c r="L68" s="8" t="s">
        <v>32</v>
      </c>
      <c r="M68" s="28">
        <v>46022</v>
      </c>
      <c r="N68" s="28">
        <v>46022</v>
      </c>
      <c r="O68" s="5">
        <v>21256000</v>
      </c>
      <c r="P68" s="8" t="s">
        <v>32</v>
      </c>
      <c r="Q68" s="5">
        <v>2365700</v>
      </c>
      <c r="R68" s="5">
        <v>16517873.32</v>
      </c>
    </row>
    <row r="69" spans="1:18" ht="91.5" customHeight="1" thickBot="1" x14ac:dyDescent="0.35">
      <c r="A69" s="117"/>
      <c r="B69" s="34" t="s">
        <v>342</v>
      </c>
      <c r="C69" s="5" t="s">
        <v>257</v>
      </c>
      <c r="D69" s="5" t="s">
        <v>258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64">
        <v>45736</v>
      </c>
      <c r="N69" s="64">
        <v>45722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92.25" customHeight="1" thickBot="1" x14ac:dyDescent="0.35">
      <c r="A70" s="117"/>
      <c r="B70" s="34" t="s">
        <v>343</v>
      </c>
      <c r="C70" s="5" t="s">
        <v>261</v>
      </c>
      <c r="D70" s="33" t="s">
        <v>345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64">
        <v>45748</v>
      </c>
      <c r="N70" s="64">
        <v>45722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94.5" customHeight="1" thickBot="1" x14ac:dyDescent="0.35">
      <c r="A71" s="118"/>
      <c r="B71" s="34" t="s">
        <v>344</v>
      </c>
      <c r="C71" s="5" t="s">
        <v>262</v>
      </c>
      <c r="D71" s="33" t="s">
        <v>264</v>
      </c>
      <c r="E71" s="5" t="s">
        <v>121</v>
      </c>
      <c r="F71" s="5">
        <v>876</v>
      </c>
      <c r="G71" s="5">
        <v>1</v>
      </c>
      <c r="H71" s="5">
        <v>1</v>
      </c>
      <c r="I71" s="5">
        <v>0</v>
      </c>
      <c r="J71" s="5">
        <v>0</v>
      </c>
      <c r="K71" s="5">
        <v>1</v>
      </c>
      <c r="L71" s="8"/>
      <c r="M71" s="64">
        <v>45930</v>
      </c>
      <c r="N71" s="64">
        <v>45930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x14ac:dyDescent="0.3">
      <c r="A72" s="3" t="s">
        <v>356</v>
      </c>
      <c r="C72" t="s">
        <v>357</v>
      </c>
    </row>
    <row r="73" spans="1:18" s="16" customFormat="1" ht="30" customHeight="1" x14ac:dyDescent="0.3">
      <c r="A73" s="84" t="s">
        <v>71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15"/>
    </row>
    <row r="74" spans="1:18" s="16" customFormat="1" ht="30" customHeight="1" x14ac:dyDescent="0.3">
      <c r="A74" s="84" t="s">
        <v>72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15"/>
    </row>
    <row r="75" spans="1:18" s="16" customFormat="1" ht="30" customHeight="1" x14ac:dyDescent="0.3">
      <c r="A75" s="84" t="s">
        <v>73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15"/>
    </row>
    <row r="76" spans="1:18" s="16" customFormat="1" ht="30" customHeight="1" x14ac:dyDescent="0.3">
      <c r="A76" s="84" t="s">
        <v>74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15"/>
    </row>
    <row r="77" spans="1:18" s="10" customFormat="1" x14ac:dyDescent="0.3">
      <c r="A77" s="91" t="s">
        <v>107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14"/>
    </row>
    <row r="78" spans="1:18" s="10" customFormat="1" x14ac:dyDescent="0.3">
      <c r="A78" s="91" t="s">
        <v>108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14"/>
    </row>
    <row r="79" spans="1:18" s="10" customFormat="1" x14ac:dyDescent="0.3">
      <c r="A79" s="91" t="s">
        <v>109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x14ac:dyDescent="0.3">
      <c r="A80" s="91" t="s">
        <v>110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x14ac:dyDescent="0.3">
      <c r="A81" s="91" t="s">
        <v>111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0" customFormat="1" x14ac:dyDescent="0.3">
      <c r="A82" s="91" t="s">
        <v>112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14"/>
    </row>
    <row r="83" spans="1:18" s="10" customFormat="1" ht="35.25" customHeight="1" x14ac:dyDescent="0.3">
      <c r="A83" s="91" t="s">
        <v>113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ht="33.75" customHeight="1" x14ac:dyDescent="0.3">
      <c r="A84" s="91" t="s">
        <v>114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6" customFormat="1" ht="30" customHeight="1" x14ac:dyDescent="0.3">
      <c r="A85" s="98" t="s">
        <v>75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15"/>
    </row>
    <row r="86" spans="1:18" s="10" customFormat="1" x14ac:dyDescent="0.3">
      <c r="A86" s="91" t="s">
        <v>76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14"/>
    </row>
    <row r="87" spans="1:18" s="10" customFormat="1" x14ac:dyDescent="0.3">
      <c r="A87" s="91" t="s">
        <v>115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116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ht="33" customHeight="1" x14ac:dyDescent="0.3">
      <c r="A89" s="97" t="s">
        <v>77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14"/>
    </row>
    <row r="90" spans="1:18" s="10" customFormat="1" x14ac:dyDescent="0.3">
      <c r="A90" s="91" t="s">
        <v>117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0" customFormat="1" x14ac:dyDescent="0.3">
      <c r="A91" s="91" t="s">
        <v>78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14"/>
    </row>
    <row r="92" spans="1:18" s="10" customFormat="1" x14ac:dyDescent="0.3">
      <c r="A92" s="91" t="s">
        <v>118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x14ac:dyDescent="0.3">
      <c r="A93" s="91" t="s">
        <v>119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3" customFormat="1" x14ac:dyDescent="0.3">
      <c r="A94" s="97" t="s">
        <v>79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14"/>
    </row>
    <row r="95" spans="1:18" s="13" customFormat="1" ht="27.75" customHeight="1" x14ac:dyDescent="0.3">
      <c r="A95" s="97" t="s">
        <v>80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14"/>
    </row>
    <row r="96" spans="1:18" s="13" customFormat="1" ht="35.25" customHeight="1" x14ac:dyDescent="0.3">
      <c r="A96" s="97" t="s">
        <v>81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14"/>
    </row>
    <row r="97" spans="1:17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A77:Q77"/>
    <mergeCell ref="N64:N65"/>
    <mergeCell ref="O64:O65"/>
    <mergeCell ref="P64:P65"/>
    <mergeCell ref="Q64:Q65"/>
    <mergeCell ref="A68:A71"/>
    <mergeCell ref="A73:Q73"/>
    <mergeCell ref="A74:Q74"/>
    <mergeCell ref="A75:Q75"/>
    <mergeCell ref="A76:Q76"/>
    <mergeCell ref="A67:B67"/>
    <mergeCell ref="A89:Q89"/>
    <mergeCell ref="A78:Q78"/>
    <mergeCell ref="A79:Q79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96:Q96"/>
    <mergeCell ref="A90:Q90"/>
    <mergeCell ref="A91:Q91"/>
    <mergeCell ref="A92:Q92"/>
    <mergeCell ref="A93:Q93"/>
    <mergeCell ref="A94:Q94"/>
    <mergeCell ref="A95:Q95"/>
  </mergeCells>
  <hyperlinks>
    <hyperlink ref="C31" location="P534" tooltip="&lt;4&gt; Количество контрольных точек в графе 3 раздела I настоящего приложения:" display="P534"/>
    <hyperlink ref="A76" location="P60" tooltip="3" display="P60"/>
    <hyperlink ref="A85" location="P137" tooltip="Раздел II. Информация о достижении результатов" display="P137"/>
    <hyperlink ref="A89" location="P176" tooltip="12" display="P176"/>
    <hyperlink ref="A96" location="P182" tooltip="18" display="P182"/>
    <hyperlink ref="A94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opLeftCell="A16" zoomScale="70" zoomScaleNormal="70" workbookViewId="0">
      <selection activeCell="A73" sqref="A73:XFD73"/>
    </sheetView>
  </sheetViews>
  <sheetFormatPr defaultRowHeight="18.75" x14ac:dyDescent="0.3"/>
  <cols>
    <col min="1" max="1" width="30.69921875" customWidth="1"/>
    <col min="2" max="2" width="40.6992187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72"/>
      <c r="B22" s="72"/>
      <c r="C22" s="72"/>
      <c r="D22" s="23" t="s">
        <v>18</v>
      </c>
      <c r="E22" s="74"/>
    </row>
    <row r="23" spans="1:5" s="12" customFormat="1" ht="45" customHeight="1" thickBot="1" x14ac:dyDescent="0.35">
      <c r="A23" s="22" t="s">
        <v>19</v>
      </c>
      <c r="B23" s="6" t="s">
        <v>151</v>
      </c>
      <c r="C23" s="72"/>
      <c r="D23" s="24" t="s">
        <v>20</v>
      </c>
      <c r="E23" s="25">
        <v>75304350</v>
      </c>
    </row>
    <row r="24" spans="1:5" s="12" customFormat="1" ht="75" customHeight="1" thickBot="1" x14ac:dyDescent="0.35">
      <c r="A24" s="21" t="s">
        <v>21</v>
      </c>
      <c r="B24" s="6"/>
      <c r="C24" s="72"/>
      <c r="D24" s="1" t="s">
        <v>22</v>
      </c>
      <c r="E24" s="43"/>
    </row>
    <row r="25" spans="1:5" s="12" customFormat="1" ht="75.75" customHeight="1" x14ac:dyDescent="0.3">
      <c r="A25" s="22" t="s">
        <v>23</v>
      </c>
      <c r="B25" s="61" t="s">
        <v>346</v>
      </c>
      <c r="C25" s="72"/>
      <c r="D25" s="1" t="s">
        <v>24</v>
      </c>
      <c r="E25" s="43" t="s">
        <v>347</v>
      </c>
    </row>
    <row r="26" spans="1:5" ht="19.5" thickBot="1" x14ac:dyDescent="0.35">
      <c r="A26" s="22" t="s">
        <v>25</v>
      </c>
      <c r="B26" s="6" t="s">
        <v>147</v>
      </c>
      <c r="C26" s="72"/>
      <c r="D26" s="73"/>
      <c r="E26" s="74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5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2</v>
      </c>
    </row>
    <row r="35" spans="1:3" ht="32.25" thickBot="1" x14ac:dyDescent="0.35">
      <c r="A35" s="11" t="s">
        <v>87</v>
      </c>
      <c r="B35" s="9" t="s">
        <v>34</v>
      </c>
      <c r="C35" s="5">
        <f>COUNT(J69:J70)</f>
        <v>2</v>
      </c>
    </row>
    <row r="36" spans="1:3" ht="19.5" thickBot="1" x14ac:dyDescent="0.35">
      <c r="A36" s="11" t="s">
        <v>88</v>
      </c>
      <c r="B36" s="9" t="s">
        <v>35</v>
      </c>
      <c r="C36" s="5">
        <v>0</v>
      </c>
    </row>
    <row r="37" spans="1:3" ht="19.5" thickBot="1" x14ac:dyDescent="0.35">
      <c r="A37" s="11" t="s">
        <v>89</v>
      </c>
      <c r="B37" s="9" t="s">
        <v>36</v>
      </c>
      <c r="C37" s="5">
        <v>0</v>
      </c>
    </row>
    <row r="38" spans="1:3" ht="32.25" thickBot="1" x14ac:dyDescent="0.35">
      <c r="A38" s="11" t="s">
        <v>84</v>
      </c>
      <c r="B38" s="9" t="s">
        <v>37</v>
      </c>
      <c r="C38" s="5">
        <v>0</v>
      </c>
    </row>
    <row r="39" spans="1:3" ht="19.5" thickBot="1" x14ac:dyDescent="0.35">
      <c r="A39" s="11" t="s">
        <v>85</v>
      </c>
      <c r="B39" s="5" t="s">
        <v>38</v>
      </c>
      <c r="C39" s="5">
        <v>2</v>
      </c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71" t="s">
        <v>69</v>
      </c>
      <c r="H65" s="71" t="s">
        <v>70</v>
      </c>
      <c r="I65" s="71" t="s">
        <v>69</v>
      </c>
      <c r="J65" s="71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5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117.75" customHeight="1" thickBot="1" x14ac:dyDescent="0.35">
      <c r="A67" s="92" t="s">
        <v>348</v>
      </c>
      <c r="B67" s="93"/>
      <c r="C67" s="72" t="s">
        <v>350</v>
      </c>
      <c r="D67" s="33" t="s">
        <v>351</v>
      </c>
      <c r="E67" s="33" t="s">
        <v>333</v>
      </c>
      <c r="F67" s="5">
        <v>642</v>
      </c>
      <c r="G67" s="5">
        <v>1</v>
      </c>
      <c r="H67" s="5">
        <v>1</v>
      </c>
      <c r="I67" s="5">
        <v>0</v>
      </c>
      <c r="J67" s="5">
        <v>0</v>
      </c>
      <c r="K67" s="5">
        <v>1</v>
      </c>
      <c r="L67" s="5"/>
      <c r="M67" s="8" t="s">
        <v>32</v>
      </c>
      <c r="N67" s="8" t="s">
        <v>32</v>
      </c>
      <c r="O67" s="5">
        <f>O68</f>
        <v>15199636.869999999</v>
      </c>
      <c r="P67" s="5">
        <v>0</v>
      </c>
      <c r="Q67" s="5">
        <f>Q68</f>
        <v>15199636.869999999</v>
      </c>
      <c r="R67" s="5">
        <f>R68</f>
        <v>0</v>
      </c>
    </row>
    <row r="68" spans="1:18" ht="134.25" customHeight="1" thickBot="1" x14ac:dyDescent="0.35">
      <c r="A68" s="116" t="s">
        <v>178</v>
      </c>
      <c r="B68" s="65" t="s">
        <v>349</v>
      </c>
      <c r="C68" s="63"/>
      <c r="D68" s="5"/>
      <c r="E68" s="5"/>
      <c r="F68" s="5"/>
      <c r="G68" s="5">
        <v>1</v>
      </c>
      <c r="H68" s="5">
        <v>1</v>
      </c>
      <c r="I68" s="5">
        <v>0</v>
      </c>
      <c r="J68" s="5">
        <v>0</v>
      </c>
      <c r="K68" s="5">
        <v>1</v>
      </c>
      <c r="L68" s="8" t="s">
        <v>32</v>
      </c>
      <c r="M68" s="28">
        <v>46022</v>
      </c>
      <c r="N68" s="28">
        <v>46022</v>
      </c>
      <c r="O68" s="5">
        <v>15199636.869999999</v>
      </c>
      <c r="P68" s="8" t="s">
        <v>32</v>
      </c>
      <c r="Q68" s="5">
        <v>15199636.869999999</v>
      </c>
      <c r="R68" s="5"/>
    </row>
    <row r="69" spans="1:18" ht="113.25" customHeight="1" thickBot="1" x14ac:dyDescent="0.35">
      <c r="A69" s="117"/>
      <c r="B69" s="34" t="s">
        <v>352</v>
      </c>
      <c r="C69" s="5" t="s">
        <v>257</v>
      </c>
      <c r="D69" s="5" t="s">
        <v>310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64">
        <v>45746</v>
      </c>
      <c r="N69" s="64">
        <v>45727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78.75" customHeight="1" thickBot="1" x14ac:dyDescent="0.35">
      <c r="A70" s="117"/>
      <c r="B70" s="34" t="s">
        <v>343</v>
      </c>
      <c r="C70" s="5" t="s">
        <v>261</v>
      </c>
      <c r="D70" s="76" t="s">
        <v>355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64">
        <v>45838</v>
      </c>
      <c r="N70" s="64">
        <v>45727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77.25" customHeight="1" thickBot="1" x14ac:dyDescent="0.35">
      <c r="A71" s="117"/>
      <c r="B71" s="34" t="s">
        <v>353</v>
      </c>
      <c r="C71" s="5" t="s">
        <v>262</v>
      </c>
      <c r="D71" s="76" t="s">
        <v>355</v>
      </c>
      <c r="E71" s="5" t="s">
        <v>121</v>
      </c>
      <c r="F71" s="5">
        <v>876</v>
      </c>
      <c r="G71" s="5">
        <v>1</v>
      </c>
      <c r="H71" s="5">
        <v>1</v>
      </c>
      <c r="I71" s="5">
        <v>0</v>
      </c>
      <c r="J71" s="5">
        <v>0</v>
      </c>
      <c r="K71" s="5">
        <v>1</v>
      </c>
      <c r="L71" s="8"/>
      <c r="M71" s="64">
        <v>45930</v>
      </c>
      <c r="N71" s="64">
        <v>45838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ht="52.5" customHeight="1" thickBot="1" x14ac:dyDescent="0.35">
      <c r="A72" s="118"/>
      <c r="B72" s="34" t="s">
        <v>354</v>
      </c>
      <c r="C72" s="5" t="s">
        <v>271</v>
      </c>
      <c r="D72" s="33" t="s">
        <v>315</v>
      </c>
      <c r="E72" s="5" t="s">
        <v>121</v>
      </c>
      <c r="F72" s="5">
        <v>876</v>
      </c>
      <c r="G72" s="5">
        <v>1</v>
      </c>
      <c r="H72" s="5">
        <v>1</v>
      </c>
      <c r="I72" s="5">
        <v>0</v>
      </c>
      <c r="J72" s="5">
        <v>0</v>
      </c>
      <c r="K72" s="5">
        <v>1</v>
      </c>
      <c r="L72" s="8"/>
      <c r="M72" s="64">
        <v>45992</v>
      </c>
      <c r="N72" s="64">
        <v>45838</v>
      </c>
      <c r="O72" s="8" t="s">
        <v>32</v>
      </c>
      <c r="P72" s="8" t="s">
        <v>32</v>
      </c>
      <c r="Q72" s="8" t="s">
        <v>32</v>
      </c>
      <c r="R72" s="8" t="s">
        <v>32</v>
      </c>
    </row>
    <row r="73" spans="1:18" x14ac:dyDescent="0.3">
      <c r="A73" s="3" t="s">
        <v>356</v>
      </c>
      <c r="C73" t="s">
        <v>357</v>
      </c>
    </row>
    <row r="74" spans="1:18" s="16" customFormat="1" ht="30" customHeight="1" x14ac:dyDescent="0.3">
      <c r="A74" s="84" t="s">
        <v>71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15"/>
    </row>
    <row r="75" spans="1:18" s="16" customFormat="1" ht="30" customHeight="1" x14ac:dyDescent="0.3">
      <c r="A75" s="84" t="s">
        <v>72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15"/>
    </row>
    <row r="76" spans="1:18" s="16" customFormat="1" ht="30" customHeight="1" x14ac:dyDescent="0.3">
      <c r="A76" s="84" t="s">
        <v>73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15"/>
    </row>
    <row r="77" spans="1:18" s="16" customFormat="1" ht="30" customHeight="1" x14ac:dyDescent="0.3">
      <c r="A77" s="84" t="s">
        <v>74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5"/>
    </row>
    <row r="78" spans="1:18" s="10" customFormat="1" x14ac:dyDescent="0.3">
      <c r="A78" s="91" t="s">
        <v>107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14"/>
    </row>
    <row r="79" spans="1:18" s="10" customFormat="1" x14ac:dyDescent="0.3">
      <c r="A79" s="91" t="s">
        <v>108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x14ac:dyDescent="0.3">
      <c r="A80" s="91" t="s">
        <v>109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x14ac:dyDescent="0.3">
      <c r="A81" s="91" t="s">
        <v>110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0" customFormat="1" x14ac:dyDescent="0.3">
      <c r="A82" s="91" t="s">
        <v>111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14"/>
    </row>
    <row r="83" spans="1:18" s="10" customFormat="1" x14ac:dyDescent="0.3">
      <c r="A83" s="91" t="s">
        <v>112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ht="35.25" customHeight="1" x14ac:dyDescent="0.3">
      <c r="A84" s="91" t="s">
        <v>113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ht="33.75" customHeight="1" x14ac:dyDescent="0.3">
      <c r="A85" s="91" t="s">
        <v>114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6" customFormat="1" ht="30" customHeight="1" x14ac:dyDescent="0.3">
      <c r="A86" s="98" t="s">
        <v>75</v>
      </c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15"/>
    </row>
    <row r="87" spans="1:18" s="10" customFormat="1" x14ac:dyDescent="0.3">
      <c r="A87" s="91" t="s">
        <v>76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115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116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ht="33" customHeight="1" x14ac:dyDescent="0.3">
      <c r="A90" s="97" t="s">
        <v>77</v>
      </c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14"/>
    </row>
    <row r="91" spans="1:18" s="10" customFormat="1" x14ac:dyDescent="0.3">
      <c r="A91" s="91" t="s">
        <v>117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14"/>
    </row>
    <row r="92" spans="1:18" s="10" customFormat="1" x14ac:dyDescent="0.3">
      <c r="A92" s="91" t="s">
        <v>78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x14ac:dyDescent="0.3">
      <c r="A93" s="91" t="s">
        <v>118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0" customFormat="1" x14ac:dyDescent="0.3">
      <c r="A94" s="91" t="s">
        <v>119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3" customFormat="1" x14ac:dyDescent="0.3">
      <c r="A95" s="97" t="s">
        <v>79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14"/>
    </row>
    <row r="96" spans="1:18" s="13" customFormat="1" ht="27.75" customHeight="1" x14ac:dyDescent="0.3">
      <c r="A96" s="97" t="s">
        <v>80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14"/>
    </row>
    <row r="97" spans="1:18" s="13" customFormat="1" ht="35.25" customHeight="1" x14ac:dyDescent="0.3">
      <c r="A97" s="97" t="s">
        <v>81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14"/>
    </row>
    <row r="98" spans="1:18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A78:Q78"/>
    <mergeCell ref="N64:N65"/>
    <mergeCell ref="O64:O65"/>
    <mergeCell ref="P64:P65"/>
    <mergeCell ref="Q64:Q65"/>
    <mergeCell ref="A68:A72"/>
    <mergeCell ref="A74:Q74"/>
    <mergeCell ref="A75:Q75"/>
    <mergeCell ref="A76:Q76"/>
    <mergeCell ref="A77:Q77"/>
    <mergeCell ref="A67:B67"/>
    <mergeCell ref="A90:Q90"/>
    <mergeCell ref="A79:Q79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97:Q97"/>
    <mergeCell ref="A91:Q91"/>
    <mergeCell ref="A92:Q92"/>
    <mergeCell ref="A93:Q93"/>
    <mergeCell ref="A94:Q94"/>
    <mergeCell ref="A95:Q95"/>
    <mergeCell ref="A96:Q96"/>
  </mergeCells>
  <hyperlinks>
    <hyperlink ref="C31" location="P534" tooltip="&lt;4&gt; Количество контрольных точек в графе 3 раздела I настоящего приложения:" display="P534"/>
    <hyperlink ref="A77" location="P60" tooltip="3" display="P60"/>
    <hyperlink ref="A86" location="P137" tooltip="Раздел II. Информация о достижении результатов" display="P137"/>
    <hyperlink ref="A90" location="P176" tooltip="12" display="P176"/>
    <hyperlink ref="A97" location="P182" tooltip="18" display="P182"/>
    <hyperlink ref="A95" location="P179" tooltip="15" display="P179"/>
  </hyperlinks>
  <pageMargins left="0.70866141732283472" right="0.70866141732283472" top="0.74803149606299213" bottom="0.74803149606299213" header="0.31496062992125984" footer="0.31496062992125984"/>
  <pageSetup paperSize="9" scale="24" orientation="portrait" verticalDpi="0" r:id="rId1"/>
  <rowBreaks count="1" manualBreakCount="1">
    <brk id="58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zoomScale="80" zoomScaleNormal="80" workbookViewId="0">
      <selection activeCell="A25" sqref="A2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21.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5" width="13.796875" customWidth="1"/>
    <col min="16" max="16" width="15.3984375" customWidth="1"/>
    <col min="17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30"/>
      <c r="B22" s="30"/>
      <c r="C22" s="30"/>
      <c r="D22" s="23" t="s">
        <v>18</v>
      </c>
      <c r="E22" s="32"/>
    </row>
    <row r="23" spans="1:5" s="12" customFormat="1" ht="45" customHeight="1" thickBot="1" x14ac:dyDescent="0.35">
      <c r="A23" s="22" t="s">
        <v>19</v>
      </c>
      <c r="B23" s="6" t="s">
        <v>151</v>
      </c>
      <c r="C23" s="30"/>
      <c r="D23" s="24" t="s">
        <v>20</v>
      </c>
      <c r="E23" s="25">
        <v>32558519</v>
      </c>
    </row>
    <row r="24" spans="1:5" s="12" customFormat="1" ht="75" customHeight="1" x14ac:dyDescent="0.3">
      <c r="A24" s="21" t="s">
        <v>21</v>
      </c>
      <c r="B24" s="22" t="s">
        <v>244</v>
      </c>
      <c r="C24" s="30"/>
      <c r="D24" s="1" t="s">
        <v>22</v>
      </c>
      <c r="E24" s="43" t="s">
        <v>154</v>
      </c>
    </row>
    <row r="25" spans="1:5" s="12" customFormat="1" ht="32.25" customHeight="1" x14ac:dyDescent="0.3">
      <c r="A25" s="22" t="s">
        <v>23</v>
      </c>
      <c r="B25" s="37" t="s">
        <v>162</v>
      </c>
      <c r="C25" s="30"/>
      <c r="D25" s="1" t="s">
        <v>24</v>
      </c>
      <c r="E25" s="43" t="s">
        <v>152</v>
      </c>
    </row>
    <row r="26" spans="1:5" ht="19.5" thickBot="1" x14ac:dyDescent="0.35">
      <c r="A26" s="22" t="s">
        <v>25</v>
      </c>
      <c r="B26" s="6" t="s">
        <v>147</v>
      </c>
      <c r="C26" s="30"/>
      <c r="D26" s="31"/>
      <c r="E26" s="32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7</v>
      </c>
    </row>
    <row r="35" spans="1:3" ht="32.25" thickBot="1" x14ac:dyDescent="0.35">
      <c r="A35" s="11" t="s">
        <v>87</v>
      </c>
      <c r="B35" s="9" t="s">
        <v>34</v>
      </c>
      <c r="C35" s="5">
        <v>7</v>
      </c>
    </row>
    <row r="36" spans="1:3" ht="19.5" thickBot="1" x14ac:dyDescent="0.35">
      <c r="A36" s="11" t="s">
        <v>88</v>
      </c>
      <c r="B36" s="9" t="s">
        <v>35</v>
      </c>
      <c r="C36" s="5"/>
    </row>
    <row r="37" spans="1:3" ht="19.5" thickBot="1" x14ac:dyDescent="0.35">
      <c r="A37" s="11" t="s">
        <v>89</v>
      </c>
      <c r="B37" s="9" t="s">
        <v>36</v>
      </c>
      <c r="C37" s="5"/>
    </row>
    <row r="38" spans="1:3" ht="32.25" thickBot="1" x14ac:dyDescent="0.35">
      <c r="A38" s="11" t="s">
        <v>84</v>
      </c>
      <c r="B38" s="9" t="s">
        <v>37</v>
      </c>
      <c r="C38" s="5"/>
    </row>
    <row r="39" spans="1:3" ht="19.5" thickBot="1" x14ac:dyDescent="0.35">
      <c r="A39" s="11" t="s">
        <v>85</v>
      </c>
      <c r="B39" s="5" t="s">
        <v>38</v>
      </c>
      <c r="C39" s="5">
        <v>4</v>
      </c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29" t="s">
        <v>69</v>
      </c>
      <c r="H65" s="29" t="s">
        <v>70</v>
      </c>
      <c r="I65" s="29" t="s">
        <v>69</v>
      </c>
      <c r="J65" s="29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47.25" customHeight="1" thickBot="1" x14ac:dyDescent="0.35">
      <c r="A67" s="92" t="s">
        <v>158</v>
      </c>
      <c r="B67" s="93"/>
      <c r="C67" s="5"/>
      <c r="D67" s="5"/>
      <c r="E67" s="5"/>
      <c r="F67" s="5"/>
      <c r="G67" s="5">
        <f>G68+G72+G74+G78</f>
        <v>38</v>
      </c>
      <c r="H67" s="5">
        <f t="shared" ref="H67:K67" si="0">H68+H72+H74+H78</f>
        <v>38</v>
      </c>
      <c r="I67" s="5">
        <f t="shared" si="0"/>
        <v>29</v>
      </c>
      <c r="J67" s="5">
        <f t="shared" si="0"/>
        <v>29</v>
      </c>
      <c r="K67" s="5">
        <f t="shared" si="0"/>
        <v>9</v>
      </c>
      <c r="L67" s="5"/>
      <c r="M67" s="8" t="s">
        <v>32</v>
      </c>
      <c r="N67" s="8" t="s">
        <v>32</v>
      </c>
      <c r="O67" s="5">
        <f>O68+O72+O74+O78</f>
        <v>298184.58</v>
      </c>
      <c r="P67" s="5">
        <v>592.41999999999996</v>
      </c>
      <c r="Q67" s="5">
        <f t="shared" ref="Q67:R67" si="1">Q68+Q72+Q74+Q78</f>
        <v>241631.78</v>
      </c>
      <c r="R67" s="5">
        <f t="shared" si="1"/>
        <v>200680.27000000002</v>
      </c>
    </row>
    <row r="68" spans="1:18" ht="48" thickBot="1" x14ac:dyDescent="0.35">
      <c r="A68" s="94" t="s">
        <v>122</v>
      </c>
      <c r="B68" s="8" t="s">
        <v>155</v>
      </c>
      <c r="C68" s="5"/>
      <c r="D68" s="5" t="s">
        <v>156</v>
      </c>
      <c r="E68" s="5" t="s">
        <v>157</v>
      </c>
      <c r="F68" s="5">
        <v>792</v>
      </c>
      <c r="G68" s="5">
        <v>6</v>
      </c>
      <c r="H68" s="5">
        <v>6</v>
      </c>
      <c r="I68" s="5">
        <v>6</v>
      </c>
      <c r="J68" s="5">
        <v>6</v>
      </c>
      <c r="K68" s="5"/>
      <c r="L68" s="8" t="s">
        <v>32</v>
      </c>
      <c r="M68" s="28">
        <v>45824</v>
      </c>
      <c r="N68" s="28">
        <v>45835</v>
      </c>
      <c r="O68" s="44">
        <v>50889.74</v>
      </c>
      <c r="P68" s="45" t="s">
        <v>32</v>
      </c>
      <c r="Q68" s="44">
        <v>50889.74</v>
      </c>
      <c r="R68" s="44">
        <v>50889.74</v>
      </c>
    </row>
    <row r="69" spans="1:18" ht="75" customHeight="1" thickBot="1" x14ac:dyDescent="0.35">
      <c r="A69" s="95"/>
      <c r="B69" s="34" t="s">
        <v>245</v>
      </c>
      <c r="C69" s="5"/>
      <c r="D69" s="5" t="s">
        <v>159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28">
        <v>45824</v>
      </c>
      <c r="N69" s="28">
        <v>45824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63.75" thickBot="1" x14ac:dyDescent="0.35">
      <c r="A70" s="95"/>
      <c r="B70" s="34" t="s">
        <v>246</v>
      </c>
      <c r="C70" s="5"/>
      <c r="D70" s="33" t="s">
        <v>160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28">
        <v>45824</v>
      </c>
      <c r="N70" s="28">
        <v>45824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79.5" thickBot="1" x14ac:dyDescent="0.35">
      <c r="A71" s="95"/>
      <c r="B71" s="34" t="s">
        <v>247</v>
      </c>
      <c r="C71" s="5"/>
      <c r="D71" s="5" t="s">
        <v>161</v>
      </c>
      <c r="E71" s="5" t="s">
        <v>121</v>
      </c>
      <c r="F71" s="5">
        <v>876</v>
      </c>
      <c r="G71" s="5">
        <v>1</v>
      </c>
      <c r="H71" s="5">
        <v>1</v>
      </c>
      <c r="I71" s="5">
        <v>1</v>
      </c>
      <c r="J71" s="5">
        <v>1</v>
      </c>
      <c r="K71" s="5"/>
      <c r="L71" s="8"/>
      <c r="M71" s="28">
        <v>45824</v>
      </c>
      <c r="N71" s="28">
        <v>45824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s="49" customFormat="1" ht="48" thickBot="1" x14ac:dyDescent="0.35">
      <c r="A72" s="110" t="s">
        <v>166</v>
      </c>
      <c r="B72" s="45" t="s">
        <v>155</v>
      </c>
      <c r="C72" s="44"/>
      <c r="D72" s="44" t="s">
        <v>156</v>
      </c>
      <c r="E72" s="44" t="s">
        <v>157</v>
      </c>
      <c r="F72" s="44">
        <v>792</v>
      </c>
      <c r="G72" s="44">
        <v>4</v>
      </c>
      <c r="H72" s="44">
        <v>4</v>
      </c>
      <c r="I72" s="44">
        <v>3</v>
      </c>
      <c r="J72" s="44">
        <v>3</v>
      </c>
      <c r="K72" s="44">
        <v>1</v>
      </c>
      <c r="L72" s="45" t="s">
        <v>32</v>
      </c>
      <c r="M72" s="47">
        <v>46022</v>
      </c>
      <c r="N72" s="47">
        <v>46022</v>
      </c>
      <c r="O72" s="44">
        <v>33926.49</v>
      </c>
      <c r="P72" s="45" t="s">
        <v>32</v>
      </c>
      <c r="Q72" s="44">
        <v>33926.49</v>
      </c>
      <c r="R72" s="44"/>
    </row>
    <row r="73" spans="1:18" s="49" customFormat="1" ht="213.75" customHeight="1" thickBot="1" x14ac:dyDescent="0.35">
      <c r="A73" s="111"/>
      <c r="B73" s="48" t="s">
        <v>187</v>
      </c>
      <c r="C73" s="44"/>
      <c r="D73" s="44" t="s">
        <v>188</v>
      </c>
      <c r="E73" s="44" t="s">
        <v>121</v>
      </c>
      <c r="F73" s="44">
        <v>876</v>
      </c>
      <c r="G73" s="44">
        <v>1</v>
      </c>
      <c r="H73" s="44">
        <v>1</v>
      </c>
      <c r="I73" s="44">
        <v>1</v>
      </c>
      <c r="J73" s="44">
        <v>1</v>
      </c>
      <c r="K73" s="44"/>
      <c r="L73" s="44"/>
      <c r="M73" s="47">
        <v>45808</v>
      </c>
      <c r="N73" s="47">
        <v>45808</v>
      </c>
      <c r="O73" s="45" t="s">
        <v>32</v>
      </c>
      <c r="P73" s="45" t="s">
        <v>32</v>
      </c>
      <c r="Q73" s="45" t="s">
        <v>32</v>
      </c>
      <c r="R73" s="45" t="s">
        <v>32</v>
      </c>
    </row>
    <row r="74" spans="1:18" s="49" customFormat="1" ht="48" thickBot="1" x14ac:dyDescent="0.35">
      <c r="A74" s="112" t="s">
        <v>212</v>
      </c>
      <c r="B74" s="45" t="s">
        <v>213</v>
      </c>
      <c r="C74" s="44"/>
      <c r="D74" s="44" t="s">
        <v>156</v>
      </c>
      <c r="E74" s="44" t="s">
        <v>157</v>
      </c>
      <c r="F74" s="44">
        <v>792</v>
      </c>
      <c r="G74" s="44">
        <v>10</v>
      </c>
      <c r="H74" s="44">
        <v>10</v>
      </c>
      <c r="I74" s="44">
        <v>2</v>
      </c>
      <c r="J74" s="44">
        <v>2</v>
      </c>
      <c r="K74" s="44">
        <v>8</v>
      </c>
      <c r="L74" s="45" t="s">
        <v>32</v>
      </c>
      <c r="M74" s="47">
        <v>45824</v>
      </c>
      <c r="N74" s="47">
        <v>45824</v>
      </c>
      <c r="O74" s="44">
        <v>75169.399999999994</v>
      </c>
      <c r="P74" s="45" t="s">
        <v>32</v>
      </c>
      <c r="Q74" s="44">
        <v>18616.599999999999</v>
      </c>
      <c r="R74" s="44">
        <v>11591.58</v>
      </c>
    </row>
    <row r="75" spans="1:18" s="49" customFormat="1" ht="95.25" thickBot="1" x14ac:dyDescent="0.35">
      <c r="A75" s="113"/>
      <c r="B75" s="48" t="s">
        <v>214</v>
      </c>
      <c r="C75" s="44"/>
      <c r="D75" s="44" t="s">
        <v>217</v>
      </c>
      <c r="E75" s="44" t="s">
        <v>121</v>
      </c>
      <c r="F75" s="44">
        <v>876</v>
      </c>
      <c r="G75" s="44">
        <v>1</v>
      </c>
      <c r="H75" s="44">
        <v>1</v>
      </c>
      <c r="I75" s="44">
        <v>1</v>
      </c>
      <c r="J75" s="44">
        <v>1</v>
      </c>
      <c r="K75" s="44"/>
      <c r="L75" s="44"/>
      <c r="M75" s="47">
        <v>45824</v>
      </c>
      <c r="N75" s="47">
        <v>45824</v>
      </c>
      <c r="O75" s="45" t="s">
        <v>32</v>
      </c>
      <c r="P75" s="45" t="s">
        <v>32</v>
      </c>
      <c r="Q75" s="45" t="s">
        <v>32</v>
      </c>
      <c r="R75" s="45" t="s">
        <v>32</v>
      </c>
    </row>
    <row r="76" spans="1:18" s="49" customFormat="1" ht="79.5" thickBot="1" x14ac:dyDescent="0.35">
      <c r="A76" s="113"/>
      <c r="B76" s="55" t="s">
        <v>215</v>
      </c>
      <c r="C76" s="44"/>
      <c r="D76" s="44" t="s">
        <v>217</v>
      </c>
      <c r="E76" s="44" t="s">
        <v>121</v>
      </c>
      <c r="F76" s="44">
        <v>876</v>
      </c>
      <c r="G76" s="44">
        <v>1</v>
      </c>
      <c r="H76" s="44">
        <v>1</v>
      </c>
      <c r="I76" s="44">
        <v>0</v>
      </c>
      <c r="J76" s="44">
        <v>0</v>
      </c>
      <c r="K76" s="44">
        <v>1</v>
      </c>
      <c r="L76" s="44"/>
      <c r="M76" s="47">
        <v>45839</v>
      </c>
      <c r="N76" s="47">
        <v>45839</v>
      </c>
      <c r="O76" s="45" t="s">
        <v>32</v>
      </c>
      <c r="P76" s="45" t="s">
        <v>32</v>
      </c>
      <c r="Q76" s="45" t="s">
        <v>32</v>
      </c>
      <c r="R76" s="45" t="s">
        <v>32</v>
      </c>
    </row>
    <row r="77" spans="1:18" s="49" customFormat="1" ht="79.5" thickBot="1" x14ac:dyDescent="0.35">
      <c r="A77" s="114"/>
      <c r="B77" s="55" t="s">
        <v>216</v>
      </c>
      <c r="C77" s="44"/>
      <c r="D77" s="44" t="s">
        <v>217</v>
      </c>
      <c r="E77" s="44" t="s">
        <v>121</v>
      </c>
      <c r="F77" s="44">
        <v>876</v>
      </c>
      <c r="G77" s="44">
        <v>1</v>
      </c>
      <c r="H77" s="44">
        <v>1</v>
      </c>
      <c r="I77" s="44">
        <v>0</v>
      </c>
      <c r="J77" s="44">
        <v>0</v>
      </c>
      <c r="K77" s="44">
        <v>1</v>
      </c>
      <c r="L77" s="44"/>
      <c r="M77" s="47">
        <v>45870</v>
      </c>
      <c r="N77" s="47">
        <v>45870</v>
      </c>
      <c r="O77" s="45" t="s">
        <v>32</v>
      </c>
      <c r="P77" s="45" t="s">
        <v>32</v>
      </c>
      <c r="Q77" s="45" t="s">
        <v>32</v>
      </c>
      <c r="R77" s="45" t="s">
        <v>32</v>
      </c>
    </row>
    <row r="78" spans="1:18" s="49" customFormat="1" ht="48" thickBot="1" x14ac:dyDescent="0.35">
      <c r="A78" s="112" t="s">
        <v>218</v>
      </c>
      <c r="B78" s="48" t="s">
        <v>213</v>
      </c>
      <c r="C78" s="44"/>
      <c r="D78" s="44" t="s">
        <v>156</v>
      </c>
      <c r="E78" s="44" t="s">
        <v>157</v>
      </c>
      <c r="F78" s="44">
        <v>792</v>
      </c>
      <c r="G78" s="44">
        <v>18</v>
      </c>
      <c r="H78" s="44">
        <v>18</v>
      </c>
      <c r="I78" s="44">
        <v>18</v>
      </c>
      <c r="J78" s="44">
        <v>18</v>
      </c>
      <c r="K78" s="44"/>
      <c r="L78" s="45" t="s">
        <v>32</v>
      </c>
      <c r="M78" s="47">
        <v>45824</v>
      </c>
      <c r="N78" s="47">
        <v>45824</v>
      </c>
      <c r="O78" s="44">
        <v>138198.95000000001</v>
      </c>
      <c r="P78" s="45" t="s">
        <v>32</v>
      </c>
      <c r="Q78" s="44">
        <v>138198.95000000001</v>
      </c>
      <c r="R78" s="44">
        <v>138198.95000000001</v>
      </c>
    </row>
    <row r="79" spans="1:18" s="49" customFormat="1" ht="48" thickBot="1" x14ac:dyDescent="0.35">
      <c r="A79" s="113"/>
      <c r="B79" s="48" t="s">
        <v>219</v>
      </c>
      <c r="C79" s="44"/>
      <c r="D79" s="44" t="s">
        <v>217</v>
      </c>
      <c r="E79" s="44" t="s">
        <v>121</v>
      </c>
      <c r="F79" s="44">
        <v>876</v>
      </c>
      <c r="G79" s="44">
        <v>1</v>
      </c>
      <c r="H79" s="44">
        <v>1</v>
      </c>
      <c r="I79" s="44">
        <v>1</v>
      </c>
      <c r="J79" s="44">
        <v>1</v>
      </c>
      <c r="K79" s="44"/>
      <c r="L79" s="45"/>
      <c r="M79" s="47">
        <v>45818</v>
      </c>
      <c r="N79" s="47">
        <v>45818</v>
      </c>
      <c r="O79" s="45" t="s">
        <v>32</v>
      </c>
      <c r="P79" s="45" t="s">
        <v>32</v>
      </c>
      <c r="Q79" s="45" t="s">
        <v>32</v>
      </c>
      <c r="R79" s="45" t="s">
        <v>32</v>
      </c>
    </row>
    <row r="80" spans="1:18" s="49" customFormat="1" ht="95.25" thickBot="1" x14ac:dyDescent="0.35">
      <c r="A80" s="113"/>
      <c r="B80" s="48" t="s">
        <v>220</v>
      </c>
      <c r="C80" s="44"/>
      <c r="D80" s="44" t="s">
        <v>217</v>
      </c>
      <c r="E80" s="44" t="s">
        <v>121</v>
      </c>
      <c r="F80" s="44">
        <v>876</v>
      </c>
      <c r="G80" s="44">
        <v>1</v>
      </c>
      <c r="H80" s="44">
        <v>1</v>
      </c>
      <c r="I80" s="44">
        <v>1</v>
      </c>
      <c r="J80" s="44">
        <v>1</v>
      </c>
      <c r="K80" s="44"/>
      <c r="L80" s="44"/>
      <c r="M80" s="47">
        <v>45824</v>
      </c>
      <c r="N80" s="47">
        <v>45824</v>
      </c>
      <c r="O80" s="45" t="s">
        <v>32</v>
      </c>
      <c r="P80" s="45" t="s">
        <v>32</v>
      </c>
      <c r="Q80" s="45" t="s">
        <v>32</v>
      </c>
      <c r="R80" s="45" t="s">
        <v>32</v>
      </c>
    </row>
    <row r="81" spans="1:18" s="49" customFormat="1" ht="79.5" thickBot="1" x14ac:dyDescent="0.35">
      <c r="A81" s="113"/>
      <c r="B81" s="55" t="s">
        <v>221</v>
      </c>
      <c r="C81" s="44"/>
      <c r="D81" s="44" t="s">
        <v>217</v>
      </c>
      <c r="E81" s="44" t="s">
        <v>121</v>
      </c>
      <c r="F81" s="44">
        <v>876</v>
      </c>
      <c r="G81" s="44">
        <v>1</v>
      </c>
      <c r="H81" s="44">
        <v>1</v>
      </c>
      <c r="I81" s="44">
        <v>0</v>
      </c>
      <c r="J81" s="44">
        <v>0</v>
      </c>
      <c r="K81" s="44">
        <v>1</v>
      </c>
      <c r="L81" s="44"/>
      <c r="M81" s="47">
        <v>45839</v>
      </c>
      <c r="N81" s="47">
        <v>45839</v>
      </c>
      <c r="O81" s="45" t="s">
        <v>32</v>
      </c>
      <c r="P81" s="45" t="s">
        <v>32</v>
      </c>
      <c r="Q81" s="45" t="s">
        <v>32</v>
      </c>
      <c r="R81" s="45" t="s">
        <v>32</v>
      </c>
    </row>
    <row r="82" spans="1:18" s="49" customFormat="1" ht="79.5" thickBot="1" x14ac:dyDescent="0.35">
      <c r="A82" s="114"/>
      <c r="B82" s="55" t="s">
        <v>222</v>
      </c>
      <c r="C82" s="44"/>
      <c r="D82" s="44" t="s">
        <v>217</v>
      </c>
      <c r="E82" s="44" t="s">
        <v>121</v>
      </c>
      <c r="F82" s="44">
        <v>876</v>
      </c>
      <c r="G82" s="44">
        <v>1</v>
      </c>
      <c r="H82" s="44">
        <v>1</v>
      </c>
      <c r="I82" s="44">
        <v>0</v>
      </c>
      <c r="J82" s="44">
        <v>0</v>
      </c>
      <c r="K82" s="44">
        <v>1</v>
      </c>
      <c r="L82" s="44"/>
      <c r="M82" s="47">
        <v>45873</v>
      </c>
      <c r="N82" s="47">
        <v>45873</v>
      </c>
      <c r="O82" s="45" t="s">
        <v>32</v>
      </c>
      <c r="P82" s="45" t="s">
        <v>32</v>
      </c>
      <c r="Q82" s="45" t="s">
        <v>32</v>
      </c>
      <c r="R82" s="45" t="s">
        <v>32</v>
      </c>
    </row>
    <row r="83" spans="1:18" x14ac:dyDescent="0.3">
      <c r="A83" s="3" t="s">
        <v>356</v>
      </c>
      <c r="C83" t="s">
        <v>357</v>
      </c>
    </row>
    <row r="84" spans="1:18" s="16" customFormat="1" ht="30" customHeight="1" x14ac:dyDescent="0.3">
      <c r="A84" s="84" t="s">
        <v>72</v>
      </c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15"/>
    </row>
    <row r="85" spans="1:18" s="16" customFormat="1" ht="30" customHeight="1" x14ac:dyDescent="0.3">
      <c r="A85" s="84" t="s">
        <v>73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15"/>
    </row>
    <row r="86" spans="1:18" s="16" customFormat="1" ht="30" customHeight="1" x14ac:dyDescent="0.3">
      <c r="A86" s="84" t="s">
        <v>74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15"/>
    </row>
    <row r="87" spans="1:18" s="10" customFormat="1" x14ac:dyDescent="0.3">
      <c r="A87" s="91" t="s">
        <v>107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108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109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x14ac:dyDescent="0.3">
      <c r="A90" s="91" t="s">
        <v>110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0" customFormat="1" x14ac:dyDescent="0.3">
      <c r="A91" s="91" t="s">
        <v>111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14"/>
    </row>
    <row r="92" spans="1:18" s="10" customFormat="1" x14ac:dyDescent="0.3">
      <c r="A92" s="91" t="s">
        <v>112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ht="35.25" customHeight="1" x14ac:dyDescent="0.3">
      <c r="A93" s="91" t="s">
        <v>113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0" customFormat="1" ht="33.75" customHeight="1" x14ac:dyDescent="0.3">
      <c r="A94" s="91" t="s">
        <v>114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6" customFormat="1" ht="30" customHeight="1" x14ac:dyDescent="0.3">
      <c r="A95" s="98" t="s">
        <v>75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15"/>
    </row>
    <row r="96" spans="1:18" s="10" customFormat="1" x14ac:dyDescent="0.3">
      <c r="A96" s="91" t="s">
        <v>76</v>
      </c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14"/>
    </row>
    <row r="97" spans="1:18" s="10" customFormat="1" x14ac:dyDescent="0.3">
      <c r="A97" s="91" t="s">
        <v>115</v>
      </c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14"/>
    </row>
    <row r="98" spans="1:18" s="10" customFormat="1" x14ac:dyDescent="0.3">
      <c r="A98" s="91" t="s">
        <v>116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14"/>
    </row>
    <row r="99" spans="1:18" s="10" customFormat="1" ht="33" customHeight="1" x14ac:dyDescent="0.3">
      <c r="A99" s="97" t="s">
        <v>77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14"/>
    </row>
    <row r="100" spans="1:18" s="10" customFormat="1" x14ac:dyDescent="0.3">
      <c r="A100" s="91" t="s">
        <v>117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14"/>
    </row>
    <row r="101" spans="1:18" s="10" customFormat="1" x14ac:dyDescent="0.3">
      <c r="A101" s="91" t="s">
        <v>78</v>
      </c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14"/>
    </row>
    <row r="102" spans="1:18" s="10" customFormat="1" x14ac:dyDescent="0.3">
      <c r="A102" s="91" t="s">
        <v>118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14"/>
    </row>
    <row r="103" spans="1:18" s="10" customFormat="1" x14ac:dyDescent="0.3">
      <c r="A103" s="91" t="s">
        <v>119</v>
      </c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14"/>
    </row>
    <row r="104" spans="1:18" s="13" customFormat="1" x14ac:dyDescent="0.3">
      <c r="A104" s="97" t="s">
        <v>79</v>
      </c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14"/>
    </row>
    <row r="105" spans="1:18" s="13" customFormat="1" ht="27.75" customHeight="1" x14ac:dyDescent="0.3">
      <c r="A105" s="97" t="s">
        <v>80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14"/>
    </row>
    <row r="106" spans="1:18" s="13" customFormat="1" ht="35.25" customHeight="1" x14ac:dyDescent="0.3">
      <c r="A106" s="97" t="s">
        <v>81</v>
      </c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14"/>
    </row>
    <row r="107" spans="1:18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</sheetData>
  <mergeCells count="60">
    <mergeCell ref="A106:Q106"/>
    <mergeCell ref="A74:A77"/>
    <mergeCell ref="A78:A82"/>
    <mergeCell ref="A100:Q100"/>
    <mergeCell ref="A101:Q101"/>
    <mergeCell ref="A102:Q102"/>
    <mergeCell ref="A103:Q103"/>
    <mergeCell ref="A104:Q104"/>
    <mergeCell ref="A105:Q105"/>
    <mergeCell ref="A94:Q94"/>
    <mergeCell ref="A95:Q95"/>
    <mergeCell ref="A96:Q96"/>
    <mergeCell ref="A97:Q97"/>
    <mergeCell ref="A98:Q98"/>
    <mergeCell ref="A99:Q99"/>
    <mergeCell ref="A88:Q88"/>
    <mergeCell ref="A89:Q89"/>
    <mergeCell ref="A90:Q90"/>
    <mergeCell ref="A91:Q91"/>
    <mergeCell ref="A92:Q92"/>
    <mergeCell ref="A93:Q93"/>
    <mergeCell ref="A87:Q87"/>
    <mergeCell ref="N64:N65"/>
    <mergeCell ref="O64:O65"/>
    <mergeCell ref="P64:P65"/>
    <mergeCell ref="Q64:Q65"/>
    <mergeCell ref="A68:A71"/>
    <mergeCell ref="A72:A73"/>
    <mergeCell ref="A84:Q84"/>
    <mergeCell ref="A85:Q85"/>
    <mergeCell ref="A86:Q86"/>
    <mergeCell ref="A67:B67"/>
    <mergeCell ref="G64:H64"/>
    <mergeCell ref="I64:J64"/>
    <mergeCell ref="K64:K65"/>
    <mergeCell ref="L64:L65"/>
    <mergeCell ref="M64:M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86" location="P60" tooltip="3" display="P60"/>
    <hyperlink ref="A95" location="P137" tooltip="Раздел II. Информация о достижении результатов" display="P137"/>
    <hyperlink ref="A99" location="P176" tooltip="12" display="P176"/>
    <hyperlink ref="A106" location="P182" tooltip="18" display="P182"/>
    <hyperlink ref="A104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zoomScale="80" zoomScaleNormal="80" workbookViewId="0">
      <selection activeCell="A19" sqref="A19:D19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30"/>
      <c r="B22" s="30"/>
      <c r="C22" s="30"/>
      <c r="D22" s="23" t="s">
        <v>18</v>
      </c>
      <c r="E22" s="32"/>
    </row>
    <row r="23" spans="1:5" s="12" customFormat="1" ht="45" customHeight="1" thickBot="1" x14ac:dyDescent="0.35">
      <c r="A23" s="22" t="s">
        <v>19</v>
      </c>
      <c r="B23" s="6" t="s">
        <v>151</v>
      </c>
      <c r="C23" s="30"/>
      <c r="D23" s="24" t="s">
        <v>20</v>
      </c>
      <c r="E23" s="25">
        <v>32558519</v>
      </c>
    </row>
    <row r="24" spans="1:5" s="12" customFormat="1" ht="75" customHeight="1" thickBot="1" x14ac:dyDescent="0.35">
      <c r="A24" s="21" t="s">
        <v>21</v>
      </c>
      <c r="B24" s="6" t="s">
        <v>163</v>
      </c>
      <c r="C24" s="30"/>
      <c r="D24" s="1" t="s">
        <v>22</v>
      </c>
      <c r="E24" s="43" t="s">
        <v>154</v>
      </c>
    </row>
    <row r="25" spans="1:5" s="12" customFormat="1" ht="39" customHeight="1" x14ac:dyDescent="0.3">
      <c r="A25" s="22" t="s">
        <v>23</v>
      </c>
      <c r="B25" s="46" t="s">
        <v>164</v>
      </c>
      <c r="C25" s="30"/>
      <c r="D25" s="1" t="s">
        <v>24</v>
      </c>
      <c r="E25" s="43" t="s">
        <v>152</v>
      </c>
    </row>
    <row r="26" spans="1:5" ht="19.5" thickBot="1" x14ac:dyDescent="0.35">
      <c r="A26" s="22" t="s">
        <v>25</v>
      </c>
      <c r="B26" s="6" t="s">
        <v>147</v>
      </c>
      <c r="C26" s="30"/>
      <c r="D26" s="31"/>
      <c r="E26" s="32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7</v>
      </c>
    </row>
    <row r="35" spans="1:3" ht="32.25" thickBot="1" x14ac:dyDescent="0.35">
      <c r="A35" s="11" t="s">
        <v>87</v>
      </c>
      <c r="B35" s="9" t="s">
        <v>34</v>
      </c>
      <c r="C35" s="5">
        <v>7</v>
      </c>
    </row>
    <row r="36" spans="1:3" ht="19.5" thickBot="1" x14ac:dyDescent="0.35">
      <c r="A36" s="11" t="s">
        <v>88</v>
      </c>
      <c r="B36" s="9" t="s">
        <v>35</v>
      </c>
      <c r="C36" s="5"/>
    </row>
    <row r="37" spans="1:3" ht="19.5" thickBot="1" x14ac:dyDescent="0.35">
      <c r="A37" s="11" t="s">
        <v>89</v>
      </c>
      <c r="B37" s="9" t="s">
        <v>36</v>
      </c>
      <c r="C37" s="5"/>
    </row>
    <row r="38" spans="1:3" ht="32.25" thickBot="1" x14ac:dyDescent="0.35">
      <c r="A38" s="11" t="s">
        <v>84</v>
      </c>
      <c r="B38" s="9" t="s">
        <v>37</v>
      </c>
      <c r="C38" s="5"/>
    </row>
    <row r="39" spans="1:3" ht="19.5" thickBot="1" x14ac:dyDescent="0.35">
      <c r="A39" s="11" t="s">
        <v>85</v>
      </c>
      <c r="B39" s="5" t="s">
        <v>38</v>
      </c>
      <c r="C39" s="5">
        <v>2</v>
      </c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>
        <v>2</v>
      </c>
    </row>
    <row r="48" spans="1:3" ht="32.25" thickBot="1" x14ac:dyDescent="0.35">
      <c r="A48" s="11" t="s">
        <v>97</v>
      </c>
      <c r="B48" s="9" t="s">
        <v>34</v>
      </c>
      <c r="C48" s="5">
        <v>2</v>
      </c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>
        <v>1</v>
      </c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29" t="s">
        <v>69</v>
      </c>
      <c r="H65" s="29" t="s">
        <v>70</v>
      </c>
      <c r="I65" s="29" t="s">
        <v>69</v>
      </c>
      <c r="J65" s="29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47.25" customHeight="1" thickBot="1" x14ac:dyDescent="0.35">
      <c r="A67" s="92" t="s">
        <v>177</v>
      </c>
      <c r="B67" s="93"/>
      <c r="C67" s="5"/>
      <c r="D67" s="5"/>
      <c r="E67" s="5"/>
      <c r="F67" s="5"/>
      <c r="G67" s="5"/>
      <c r="H67" s="5"/>
      <c r="I67" s="5"/>
      <c r="J67" s="5"/>
      <c r="K67" s="5"/>
      <c r="L67" s="5"/>
      <c r="M67" s="8" t="s">
        <v>32</v>
      </c>
      <c r="N67" s="8" t="s">
        <v>32</v>
      </c>
      <c r="O67" s="52">
        <f>O68+O72+O76</f>
        <v>1486850</v>
      </c>
      <c r="P67" s="5">
        <v>0</v>
      </c>
      <c r="Q67" s="5">
        <f>Q68+Q72+Q76</f>
        <v>1365980.23</v>
      </c>
      <c r="R67" s="5">
        <f>R68+R72+R76</f>
        <v>1365980.23</v>
      </c>
    </row>
    <row r="68" spans="1:18" s="49" customFormat="1" ht="48" thickBot="1" x14ac:dyDescent="0.35">
      <c r="A68" s="110" t="s">
        <v>165</v>
      </c>
      <c r="B68" s="45" t="s">
        <v>168</v>
      </c>
      <c r="C68" s="44"/>
      <c r="D68" s="44" t="s">
        <v>169</v>
      </c>
      <c r="E68" s="44" t="s">
        <v>121</v>
      </c>
      <c r="F68" s="44">
        <v>876</v>
      </c>
      <c r="G68" s="44">
        <v>1</v>
      </c>
      <c r="H68" s="44">
        <v>1</v>
      </c>
      <c r="I68" s="44">
        <v>0</v>
      </c>
      <c r="J68" s="44">
        <v>0</v>
      </c>
      <c r="K68" s="44">
        <v>1</v>
      </c>
      <c r="L68" s="45" t="s">
        <v>32</v>
      </c>
      <c r="M68" s="47">
        <v>45809</v>
      </c>
      <c r="N68" s="47">
        <v>45809</v>
      </c>
      <c r="O68" s="44">
        <v>355205.23</v>
      </c>
      <c r="P68" s="45" t="s">
        <v>32</v>
      </c>
      <c r="Q68" s="44">
        <v>355205.23</v>
      </c>
      <c r="R68" s="44">
        <v>355205.23</v>
      </c>
    </row>
    <row r="69" spans="1:18" s="49" customFormat="1" ht="75" customHeight="1" thickBot="1" x14ac:dyDescent="0.35">
      <c r="A69" s="115"/>
      <c r="B69" s="48" t="s">
        <v>170</v>
      </c>
      <c r="C69" s="44"/>
      <c r="D69" s="44" t="s">
        <v>171</v>
      </c>
      <c r="E69" s="44" t="s">
        <v>121</v>
      </c>
      <c r="F69" s="44">
        <v>876</v>
      </c>
      <c r="G69" s="44">
        <v>1</v>
      </c>
      <c r="H69" s="44">
        <v>1</v>
      </c>
      <c r="I69" s="44">
        <v>1</v>
      </c>
      <c r="J69" s="44">
        <v>1</v>
      </c>
      <c r="K69" s="44"/>
      <c r="L69" s="44"/>
      <c r="M69" s="47">
        <v>45747</v>
      </c>
      <c r="N69" s="47">
        <v>45747</v>
      </c>
      <c r="O69" s="45" t="s">
        <v>32</v>
      </c>
      <c r="P69" s="45" t="s">
        <v>32</v>
      </c>
      <c r="Q69" s="45" t="s">
        <v>32</v>
      </c>
      <c r="R69" s="45" t="s">
        <v>32</v>
      </c>
    </row>
    <row r="70" spans="1:18" s="49" customFormat="1" ht="63.75" thickBot="1" x14ac:dyDescent="0.35">
      <c r="A70" s="115"/>
      <c r="B70" s="48" t="s">
        <v>172</v>
      </c>
      <c r="C70" s="44"/>
      <c r="D70" s="50" t="s">
        <v>173</v>
      </c>
      <c r="E70" s="44" t="s">
        <v>121</v>
      </c>
      <c r="F70" s="44">
        <v>876</v>
      </c>
      <c r="G70" s="44">
        <v>1</v>
      </c>
      <c r="H70" s="44">
        <v>1</v>
      </c>
      <c r="I70" s="44">
        <v>0</v>
      </c>
      <c r="J70" s="44">
        <v>0</v>
      </c>
      <c r="K70" s="44">
        <v>1</v>
      </c>
      <c r="L70" s="45"/>
      <c r="M70" s="47">
        <v>45777</v>
      </c>
      <c r="N70" s="47">
        <v>45777</v>
      </c>
      <c r="O70" s="45" t="s">
        <v>32</v>
      </c>
      <c r="P70" s="45" t="s">
        <v>32</v>
      </c>
      <c r="Q70" s="45" t="s">
        <v>32</v>
      </c>
      <c r="R70" s="45" t="s">
        <v>32</v>
      </c>
    </row>
    <row r="71" spans="1:18" s="49" customFormat="1" ht="48" thickBot="1" x14ac:dyDescent="0.35">
      <c r="A71" s="115"/>
      <c r="B71" s="48" t="s">
        <v>174</v>
      </c>
      <c r="C71" s="44"/>
      <c r="D71" s="44" t="s">
        <v>169</v>
      </c>
      <c r="E71" s="44" t="s">
        <v>121</v>
      </c>
      <c r="F71" s="44">
        <v>876</v>
      </c>
      <c r="G71" s="44">
        <v>1</v>
      </c>
      <c r="H71" s="44">
        <v>1</v>
      </c>
      <c r="I71" s="44">
        <v>0</v>
      </c>
      <c r="J71" s="44">
        <v>0</v>
      </c>
      <c r="K71" s="44">
        <v>1</v>
      </c>
      <c r="L71" s="45"/>
      <c r="M71" s="47">
        <v>45809</v>
      </c>
      <c r="N71" s="47">
        <v>45809</v>
      </c>
      <c r="O71" s="45" t="s">
        <v>32</v>
      </c>
      <c r="P71" s="45" t="s">
        <v>32</v>
      </c>
      <c r="Q71" s="45" t="s">
        <v>32</v>
      </c>
      <c r="R71" s="45" t="s">
        <v>32</v>
      </c>
    </row>
    <row r="72" spans="1:18" s="49" customFormat="1" ht="48" thickBot="1" x14ac:dyDescent="0.35">
      <c r="A72" s="110" t="s">
        <v>175</v>
      </c>
      <c r="B72" s="45" t="s">
        <v>168</v>
      </c>
      <c r="C72" s="44"/>
      <c r="D72" s="44" t="s">
        <v>169</v>
      </c>
      <c r="E72" s="44" t="s">
        <v>121</v>
      </c>
      <c r="F72" s="44">
        <v>876</v>
      </c>
      <c r="G72" s="44">
        <v>1</v>
      </c>
      <c r="H72" s="44">
        <v>1</v>
      </c>
      <c r="I72" s="44">
        <v>1</v>
      </c>
      <c r="J72" s="44">
        <v>1</v>
      </c>
      <c r="K72" s="44"/>
      <c r="L72" s="45" t="s">
        <v>32</v>
      </c>
      <c r="M72" s="47">
        <v>45792</v>
      </c>
      <c r="N72" s="47">
        <v>45792</v>
      </c>
      <c r="O72" s="51">
        <v>182000</v>
      </c>
      <c r="P72" s="45" t="s">
        <v>32</v>
      </c>
      <c r="Q72" s="44">
        <v>182000</v>
      </c>
      <c r="R72" s="44">
        <v>182000</v>
      </c>
    </row>
    <row r="73" spans="1:18" s="49" customFormat="1" ht="68.25" customHeight="1" thickBot="1" x14ac:dyDescent="0.35">
      <c r="A73" s="115"/>
      <c r="B73" s="48" t="s">
        <v>170</v>
      </c>
      <c r="C73" s="44"/>
      <c r="D73" s="44" t="s">
        <v>171</v>
      </c>
      <c r="E73" s="44" t="s">
        <v>121</v>
      </c>
      <c r="F73" s="44">
        <v>876</v>
      </c>
      <c r="G73" s="44">
        <v>1</v>
      </c>
      <c r="H73" s="44">
        <v>1</v>
      </c>
      <c r="I73" s="44">
        <v>1</v>
      </c>
      <c r="J73" s="44">
        <v>1</v>
      </c>
      <c r="K73" s="44"/>
      <c r="L73" s="44"/>
      <c r="M73" s="47">
        <v>45717</v>
      </c>
      <c r="N73" s="47">
        <v>45717</v>
      </c>
      <c r="O73" s="45" t="s">
        <v>32</v>
      </c>
      <c r="P73" s="45" t="s">
        <v>32</v>
      </c>
      <c r="Q73" s="45" t="s">
        <v>32</v>
      </c>
      <c r="R73" s="45" t="s">
        <v>32</v>
      </c>
    </row>
    <row r="74" spans="1:18" s="49" customFormat="1" ht="65.25" customHeight="1" thickBot="1" x14ac:dyDescent="0.35">
      <c r="A74" s="115"/>
      <c r="B74" s="48" t="s">
        <v>176</v>
      </c>
      <c r="C74" s="44"/>
      <c r="D74" s="50" t="s">
        <v>173</v>
      </c>
      <c r="E74" s="44" t="s">
        <v>121</v>
      </c>
      <c r="F74" s="44">
        <v>876</v>
      </c>
      <c r="G74" s="44">
        <v>1</v>
      </c>
      <c r="H74" s="44">
        <v>1</v>
      </c>
      <c r="I74" s="44">
        <v>1</v>
      </c>
      <c r="J74" s="44">
        <v>1</v>
      </c>
      <c r="K74" s="44"/>
      <c r="L74" s="45"/>
      <c r="M74" s="47">
        <v>45792</v>
      </c>
      <c r="N74" s="47">
        <v>45792</v>
      </c>
      <c r="O74" s="45" t="s">
        <v>32</v>
      </c>
      <c r="P74" s="45" t="s">
        <v>32</v>
      </c>
      <c r="Q74" s="45" t="s">
        <v>32</v>
      </c>
      <c r="R74" s="45" t="s">
        <v>32</v>
      </c>
    </row>
    <row r="75" spans="1:18" s="49" customFormat="1" ht="46.5" customHeight="1" thickBot="1" x14ac:dyDescent="0.35">
      <c r="A75" s="111"/>
      <c r="B75" s="48" t="s">
        <v>174</v>
      </c>
      <c r="C75" s="44"/>
      <c r="D75" s="44" t="s">
        <v>169</v>
      </c>
      <c r="E75" s="44" t="s">
        <v>121</v>
      </c>
      <c r="F75" s="44">
        <v>876</v>
      </c>
      <c r="G75" s="44">
        <v>1</v>
      </c>
      <c r="H75" s="44">
        <v>1</v>
      </c>
      <c r="I75" s="44">
        <v>1</v>
      </c>
      <c r="J75" s="44">
        <v>1</v>
      </c>
      <c r="K75" s="44"/>
      <c r="L75" s="45"/>
      <c r="M75" s="47">
        <v>45792</v>
      </c>
      <c r="N75" s="47">
        <v>45792</v>
      </c>
      <c r="O75" s="45" t="s">
        <v>32</v>
      </c>
      <c r="P75" s="45" t="s">
        <v>32</v>
      </c>
      <c r="Q75" s="45" t="s">
        <v>32</v>
      </c>
      <c r="R75" s="45" t="s">
        <v>32</v>
      </c>
    </row>
    <row r="76" spans="1:18" s="49" customFormat="1" ht="32.25" thickBot="1" x14ac:dyDescent="0.35">
      <c r="A76" s="112" t="s">
        <v>178</v>
      </c>
      <c r="B76" s="45" t="s">
        <v>179</v>
      </c>
      <c r="C76" s="44"/>
      <c r="D76" s="33" t="s">
        <v>181</v>
      </c>
      <c r="E76" s="44" t="s">
        <v>121</v>
      </c>
      <c r="F76" s="44">
        <v>876</v>
      </c>
      <c r="G76" s="44">
        <v>1</v>
      </c>
      <c r="H76" s="44">
        <v>1</v>
      </c>
      <c r="I76" s="44">
        <v>0</v>
      </c>
      <c r="J76" s="44">
        <v>0</v>
      </c>
      <c r="K76" s="44">
        <v>1</v>
      </c>
      <c r="L76" s="45" t="s">
        <v>32</v>
      </c>
      <c r="M76" s="47">
        <v>45786</v>
      </c>
      <c r="N76" s="47">
        <v>45930</v>
      </c>
      <c r="O76" s="51">
        <v>949644.77</v>
      </c>
      <c r="P76" s="45" t="s">
        <v>32</v>
      </c>
      <c r="Q76" s="44">
        <v>828775</v>
      </c>
      <c r="R76" s="44">
        <v>828775</v>
      </c>
    </row>
    <row r="77" spans="1:18" s="49" customFormat="1" ht="68.25" customHeight="1" thickBot="1" x14ac:dyDescent="0.35">
      <c r="A77" s="113"/>
      <c r="B77" s="48" t="s">
        <v>180</v>
      </c>
      <c r="C77" s="44"/>
      <c r="D77" s="44" t="s">
        <v>171</v>
      </c>
      <c r="E77" s="44" t="s">
        <v>121</v>
      </c>
      <c r="F77" s="44">
        <v>876</v>
      </c>
      <c r="G77" s="44">
        <v>1</v>
      </c>
      <c r="H77" s="44">
        <v>1</v>
      </c>
      <c r="I77" s="44">
        <v>1</v>
      </c>
      <c r="J77" s="44">
        <v>1</v>
      </c>
      <c r="K77" s="44"/>
      <c r="L77" s="44"/>
      <c r="M77" s="47">
        <v>45762</v>
      </c>
      <c r="N77" s="47">
        <v>45762</v>
      </c>
      <c r="O77" s="45" t="s">
        <v>32</v>
      </c>
      <c r="P77" s="45" t="s">
        <v>32</v>
      </c>
      <c r="Q77" s="45" t="s">
        <v>32</v>
      </c>
      <c r="R77" s="45" t="s">
        <v>32</v>
      </c>
    </row>
    <row r="78" spans="1:18" s="49" customFormat="1" ht="56.25" customHeight="1" thickBot="1" x14ac:dyDescent="0.35">
      <c r="A78" s="113"/>
      <c r="B78" s="48" t="s">
        <v>182</v>
      </c>
      <c r="C78" s="44"/>
      <c r="D78" s="50" t="s">
        <v>183</v>
      </c>
      <c r="E78" s="44" t="s">
        <v>121</v>
      </c>
      <c r="F78" s="44">
        <v>876</v>
      </c>
      <c r="G78" s="44">
        <v>1</v>
      </c>
      <c r="H78" s="44">
        <v>1</v>
      </c>
      <c r="I78" s="44">
        <v>1</v>
      </c>
      <c r="J78" s="44">
        <v>1</v>
      </c>
      <c r="K78" s="44"/>
      <c r="L78" s="45"/>
      <c r="M78" s="47">
        <v>45746</v>
      </c>
      <c r="N78" s="47">
        <v>45784</v>
      </c>
      <c r="O78" s="45" t="s">
        <v>32</v>
      </c>
      <c r="P78" s="45" t="s">
        <v>32</v>
      </c>
      <c r="Q78" s="45" t="s">
        <v>32</v>
      </c>
      <c r="R78" s="45" t="s">
        <v>32</v>
      </c>
    </row>
    <row r="79" spans="1:18" s="49" customFormat="1" ht="46.5" customHeight="1" thickBot="1" x14ac:dyDescent="0.35">
      <c r="A79" s="113"/>
      <c r="B79" s="48" t="s">
        <v>184</v>
      </c>
      <c r="C79" s="44"/>
      <c r="D79" s="53" t="s">
        <v>181</v>
      </c>
      <c r="E79" s="44" t="s">
        <v>121</v>
      </c>
      <c r="F79" s="44">
        <v>876</v>
      </c>
      <c r="G79" s="44">
        <v>1</v>
      </c>
      <c r="H79" s="44">
        <v>1</v>
      </c>
      <c r="I79" s="44">
        <v>0</v>
      </c>
      <c r="J79" s="44">
        <v>0</v>
      </c>
      <c r="K79" s="44">
        <v>1</v>
      </c>
      <c r="L79" s="45"/>
      <c r="M79" s="47">
        <v>45786</v>
      </c>
      <c r="N79" s="47">
        <v>45930</v>
      </c>
      <c r="O79" s="45" t="s">
        <v>32</v>
      </c>
      <c r="P79" s="45" t="s">
        <v>32</v>
      </c>
      <c r="Q79" s="45" t="s">
        <v>32</v>
      </c>
      <c r="R79" s="45" t="s">
        <v>32</v>
      </c>
    </row>
    <row r="80" spans="1:18" s="49" customFormat="1" ht="48" thickBot="1" x14ac:dyDescent="0.35">
      <c r="A80" s="113"/>
      <c r="B80" s="45" t="s">
        <v>185</v>
      </c>
      <c r="C80" s="44"/>
      <c r="D80" s="44" t="s">
        <v>169</v>
      </c>
      <c r="E80" s="44" t="s">
        <v>121</v>
      </c>
      <c r="F80" s="44">
        <v>876</v>
      </c>
      <c r="G80" s="44">
        <v>1</v>
      </c>
      <c r="H80" s="44">
        <v>1</v>
      </c>
      <c r="I80" s="44">
        <v>1</v>
      </c>
      <c r="J80" s="44">
        <v>1</v>
      </c>
      <c r="K80" s="44"/>
      <c r="L80" s="45" t="s">
        <v>32</v>
      </c>
      <c r="M80" s="47">
        <v>45786</v>
      </c>
      <c r="N80" s="47">
        <v>45786</v>
      </c>
      <c r="O80" s="51">
        <v>0</v>
      </c>
      <c r="P80" s="45" t="s">
        <v>32</v>
      </c>
      <c r="Q80" s="44">
        <v>0</v>
      </c>
      <c r="R80" s="44">
        <v>0</v>
      </c>
    </row>
    <row r="81" spans="1:18" s="49" customFormat="1" ht="68.25" customHeight="1" thickBot="1" x14ac:dyDescent="0.35">
      <c r="A81" s="113"/>
      <c r="B81" s="48" t="s">
        <v>170</v>
      </c>
      <c r="C81" s="44"/>
      <c r="D81" s="44" t="s">
        <v>171</v>
      </c>
      <c r="E81" s="44" t="s">
        <v>121</v>
      </c>
      <c r="F81" s="44">
        <v>876</v>
      </c>
      <c r="G81" s="44">
        <v>1</v>
      </c>
      <c r="H81" s="44">
        <v>1</v>
      </c>
      <c r="I81" s="44">
        <v>1</v>
      </c>
      <c r="J81" s="44">
        <v>1</v>
      </c>
      <c r="K81" s="44"/>
      <c r="L81" s="44"/>
      <c r="M81" s="47">
        <v>45762</v>
      </c>
      <c r="N81" s="47">
        <v>45762</v>
      </c>
      <c r="O81" s="45" t="s">
        <v>32</v>
      </c>
      <c r="P81" s="45" t="s">
        <v>32</v>
      </c>
      <c r="Q81" s="45" t="s">
        <v>32</v>
      </c>
      <c r="R81" s="45" t="s">
        <v>32</v>
      </c>
    </row>
    <row r="82" spans="1:18" s="49" customFormat="1" ht="65.25" customHeight="1" thickBot="1" x14ac:dyDescent="0.35">
      <c r="A82" s="113"/>
      <c r="B82" s="48" t="s">
        <v>186</v>
      </c>
      <c r="C82" s="44"/>
      <c r="D82" s="50" t="s">
        <v>173</v>
      </c>
      <c r="E82" s="44" t="s">
        <v>121</v>
      </c>
      <c r="F82" s="44">
        <v>876</v>
      </c>
      <c r="G82" s="44">
        <v>1</v>
      </c>
      <c r="H82" s="44">
        <v>1</v>
      </c>
      <c r="I82" s="44">
        <v>1</v>
      </c>
      <c r="J82" s="44">
        <v>1</v>
      </c>
      <c r="K82" s="44"/>
      <c r="L82" s="45"/>
      <c r="M82" s="47">
        <v>45786</v>
      </c>
      <c r="N82" s="47">
        <v>45786</v>
      </c>
      <c r="O82" s="45" t="s">
        <v>32</v>
      </c>
      <c r="P82" s="45" t="s">
        <v>32</v>
      </c>
      <c r="Q82" s="45" t="s">
        <v>32</v>
      </c>
      <c r="R82" s="45" t="s">
        <v>32</v>
      </c>
    </row>
    <row r="83" spans="1:18" s="49" customFormat="1" ht="46.5" customHeight="1" thickBot="1" x14ac:dyDescent="0.35">
      <c r="A83" s="114"/>
      <c r="B83" s="48" t="s">
        <v>174</v>
      </c>
      <c r="C83" s="44"/>
      <c r="D83" s="44" t="s">
        <v>169</v>
      </c>
      <c r="E83" s="44" t="s">
        <v>121</v>
      </c>
      <c r="F83" s="44">
        <v>876</v>
      </c>
      <c r="G83" s="44">
        <v>1</v>
      </c>
      <c r="H83" s="44">
        <v>1</v>
      </c>
      <c r="I83" s="44">
        <v>1</v>
      </c>
      <c r="J83" s="44">
        <v>1</v>
      </c>
      <c r="K83" s="44"/>
      <c r="L83" s="45"/>
      <c r="M83" s="47">
        <v>45786</v>
      </c>
      <c r="N83" s="47">
        <v>45786</v>
      </c>
      <c r="O83" s="45" t="s">
        <v>32</v>
      </c>
      <c r="P83" s="45" t="s">
        <v>32</v>
      </c>
      <c r="Q83" s="45" t="s">
        <v>32</v>
      </c>
      <c r="R83" s="45" t="s">
        <v>32</v>
      </c>
    </row>
    <row r="84" spans="1:18" x14ac:dyDescent="0.3">
      <c r="A84" s="3" t="s">
        <v>356</v>
      </c>
      <c r="C84" t="s">
        <v>357</v>
      </c>
    </row>
    <row r="85" spans="1:18" s="10" customFormat="1" x14ac:dyDescent="0.3">
      <c r="A85" s="91" t="s">
        <v>107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0" customFormat="1" x14ac:dyDescent="0.3">
      <c r="A86" s="91" t="s">
        <v>108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14"/>
    </row>
    <row r="87" spans="1:18" s="10" customFormat="1" x14ac:dyDescent="0.3">
      <c r="A87" s="91" t="s">
        <v>109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110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111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x14ac:dyDescent="0.3">
      <c r="A90" s="91" t="s">
        <v>112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0" customFormat="1" ht="35.25" customHeight="1" x14ac:dyDescent="0.3">
      <c r="A91" s="91" t="s">
        <v>113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14"/>
    </row>
    <row r="92" spans="1:18" s="10" customFormat="1" ht="33.75" customHeight="1" x14ac:dyDescent="0.3">
      <c r="A92" s="91" t="s">
        <v>114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6" customFormat="1" ht="30" customHeight="1" x14ac:dyDescent="0.3">
      <c r="A93" s="98" t="s">
        <v>75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15"/>
    </row>
    <row r="94" spans="1:18" s="10" customFormat="1" x14ac:dyDescent="0.3">
      <c r="A94" s="91" t="s">
        <v>76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0" customFormat="1" x14ac:dyDescent="0.3">
      <c r="A95" s="91" t="s">
        <v>115</v>
      </c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14"/>
    </row>
    <row r="96" spans="1:18" s="10" customFormat="1" x14ac:dyDescent="0.3">
      <c r="A96" s="91" t="s">
        <v>116</v>
      </c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14"/>
    </row>
    <row r="97" spans="1:18" s="10" customFormat="1" ht="33" customHeight="1" x14ac:dyDescent="0.3">
      <c r="A97" s="97" t="s">
        <v>77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14"/>
    </row>
    <row r="98" spans="1:18" s="10" customFormat="1" x14ac:dyDescent="0.3">
      <c r="A98" s="91" t="s">
        <v>117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14"/>
    </row>
    <row r="99" spans="1:18" s="10" customFormat="1" x14ac:dyDescent="0.3">
      <c r="A99" s="91" t="s">
        <v>78</v>
      </c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14"/>
    </row>
    <row r="100" spans="1:18" s="10" customFormat="1" x14ac:dyDescent="0.3">
      <c r="A100" s="91" t="s">
        <v>118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14"/>
    </row>
    <row r="101" spans="1:18" s="10" customFormat="1" x14ac:dyDescent="0.3">
      <c r="A101" s="91" t="s">
        <v>119</v>
      </c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14"/>
    </row>
    <row r="102" spans="1:18" s="13" customFormat="1" x14ac:dyDescent="0.3">
      <c r="A102" s="97" t="s">
        <v>79</v>
      </c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14"/>
    </row>
    <row r="103" spans="1:18" s="13" customFormat="1" ht="27.75" customHeight="1" x14ac:dyDescent="0.3">
      <c r="A103" s="97" t="s">
        <v>80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14"/>
    </row>
    <row r="104" spans="1:18" s="13" customFormat="1" ht="35.25" customHeight="1" x14ac:dyDescent="0.3">
      <c r="A104" s="97" t="s">
        <v>81</v>
      </c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14"/>
    </row>
    <row r="105" spans="1:18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</sheetData>
  <mergeCells count="56">
    <mergeCell ref="A100:Q100"/>
    <mergeCell ref="A101:Q101"/>
    <mergeCell ref="A102:Q102"/>
    <mergeCell ref="A103:Q103"/>
    <mergeCell ref="A104:Q104"/>
    <mergeCell ref="A99:Q99"/>
    <mergeCell ref="A88:Q88"/>
    <mergeCell ref="A89:Q89"/>
    <mergeCell ref="A90:Q90"/>
    <mergeCell ref="A91:Q91"/>
    <mergeCell ref="A92:Q92"/>
    <mergeCell ref="A93:Q93"/>
    <mergeCell ref="A94:Q94"/>
    <mergeCell ref="A95:Q95"/>
    <mergeCell ref="A96:Q96"/>
    <mergeCell ref="A97:Q97"/>
    <mergeCell ref="A98:Q98"/>
    <mergeCell ref="A87:Q87"/>
    <mergeCell ref="N64:N65"/>
    <mergeCell ref="O64:O65"/>
    <mergeCell ref="P64:P65"/>
    <mergeCell ref="Q64:Q65"/>
    <mergeCell ref="A68:A71"/>
    <mergeCell ref="A72:A75"/>
    <mergeCell ref="A76:A83"/>
    <mergeCell ref="A85:Q85"/>
    <mergeCell ref="A86:Q86"/>
    <mergeCell ref="A67:B67"/>
    <mergeCell ref="G64:H64"/>
    <mergeCell ref="I64:J64"/>
    <mergeCell ref="K64:K65"/>
    <mergeCell ref="L64:L65"/>
    <mergeCell ref="M64:M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93" location="P137" tooltip="Раздел II. Информация о достижении результатов" display="P137"/>
    <hyperlink ref="A97" location="P176" tooltip="12" display="P176"/>
    <hyperlink ref="A104" location="P182" tooltip="18" display="P182"/>
    <hyperlink ref="A102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zoomScale="80" zoomScaleNormal="80" workbookViewId="0">
      <selection activeCell="A29" sqref="A29:C29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30"/>
      <c r="B22" s="30"/>
      <c r="C22" s="30"/>
      <c r="D22" s="23" t="s">
        <v>18</v>
      </c>
      <c r="E22" s="32"/>
    </row>
    <row r="23" spans="1:5" s="12" customFormat="1" ht="45" customHeight="1" thickBot="1" x14ac:dyDescent="0.35">
      <c r="A23" s="22" t="s">
        <v>19</v>
      </c>
      <c r="B23" s="6" t="s">
        <v>151</v>
      </c>
      <c r="C23" s="30"/>
      <c r="D23" s="24" t="s">
        <v>20</v>
      </c>
      <c r="E23" s="25">
        <v>32558519</v>
      </c>
    </row>
    <row r="24" spans="1:5" s="12" customFormat="1" ht="75" customHeight="1" thickBot="1" x14ac:dyDescent="0.35">
      <c r="A24" s="21" t="s">
        <v>21</v>
      </c>
      <c r="B24" s="54" t="s">
        <v>189</v>
      </c>
      <c r="C24" s="30"/>
      <c r="D24" s="1" t="s">
        <v>22</v>
      </c>
      <c r="E24" s="43" t="s">
        <v>191</v>
      </c>
    </row>
    <row r="25" spans="1:5" s="12" customFormat="1" ht="60.75" customHeight="1" x14ac:dyDescent="0.3">
      <c r="A25" s="22" t="s">
        <v>23</v>
      </c>
      <c r="B25" s="46" t="s">
        <v>190</v>
      </c>
      <c r="C25" s="30"/>
      <c r="D25" s="1" t="s">
        <v>24</v>
      </c>
      <c r="E25" s="43" t="s">
        <v>192</v>
      </c>
    </row>
    <row r="26" spans="1:5" ht="19.5" thickBot="1" x14ac:dyDescent="0.35">
      <c r="A26" s="22" t="s">
        <v>25</v>
      </c>
      <c r="B26" s="6" t="s">
        <v>147</v>
      </c>
      <c r="C26" s="30"/>
      <c r="D26" s="31"/>
      <c r="E26" s="32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4</v>
      </c>
    </row>
    <row r="35" spans="1:3" ht="32.25" thickBot="1" x14ac:dyDescent="0.35">
      <c r="A35" s="11" t="s">
        <v>87</v>
      </c>
      <c r="B35" s="9" t="s">
        <v>34</v>
      </c>
      <c r="C35" s="5">
        <v>4</v>
      </c>
    </row>
    <row r="36" spans="1:3" ht="19.5" thickBot="1" x14ac:dyDescent="0.35">
      <c r="A36" s="11" t="s">
        <v>88</v>
      </c>
      <c r="B36" s="9" t="s">
        <v>35</v>
      </c>
      <c r="C36" s="5"/>
    </row>
    <row r="37" spans="1:3" ht="19.5" thickBot="1" x14ac:dyDescent="0.35">
      <c r="A37" s="11" t="s">
        <v>89</v>
      </c>
      <c r="B37" s="9" t="s">
        <v>36</v>
      </c>
      <c r="C37" s="5"/>
    </row>
    <row r="38" spans="1:3" ht="32.25" thickBot="1" x14ac:dyDescent="0.35">
      <c r="A38" s="11" t="s">
        <v>84</v>
      </c>
      <c r="B38" s="9" t="s">
        <v>37</v>
      </c>
      <c r="C38" s="5"/>
    </row>
    <row r="39" spans="1:3" ht="19.5" thickBot="1" x14ac:dyDescent="0.35">
      <c r="A39" s="11" t="s">
        <v>85</v>
      </c>
      <c r="B39" s="5" t="s">
        <v>38</v>
      </c>
      <c r="C39" s="5"/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29" t="s">
        <v>69</v>
      </c>
      <c r="H65" s="29" t="s">
        <v>70</v>
      </c>
      <c r="I65" s="29" t="s">
        <v>69</v>
      </c>
      <c r="J65" s="29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47.25" customHeight="1" thickBot="1" x14ac:dyDescent="0.35">
      <c r="A67" s="92" t="s">
        <v>194</v>
      </c>
      <c r="B67" s="93"/>
      <c r="C67" s="5"/>
      <c r="D67" s="5"/>
      <c r="E67" s="5"/>
      <c r="F67" s="5"/>
      <c r="G67" s="5"/>
      <c r="H67" s="5"/>
      <c r="I67" s="5"/>
      <c r="J67" s="5"/>
      <c r="K67" s="5"/>
      <c r="L67" s="5"/>
      <c r="M67" s="8" t="s">
        <v>32</v>
      </c>
      <c r="N67" s="8" t="s">
        <v>32</v>
      </c>
      <c r="O67" s="52">
        <f>O68</f>
        <v>1880000</v>
      </c>
      <c r="P67" s="5">
        <v>0</v>
      </c>
      <c r="Q67" s="5">
        <f>Q68</f>
        <v>1880000</v>
      </c>
      <c r="R67" s="5">
        <f>R68</f>
        <v>1880000</v>
      </c>
    </row>
    <row r="68" spans="1:18" s="49" customFormat="1" ht="32.25" thickBot="1" x14ac:dyDescent="0.35">
      <c r="A68" s="112" t="s">
        <v>178</v>
      </c>
      <c r="B68" s="45" t="s">
        <v>193</v>
      </c>
      <c r="C68" s="44"/>
      <c r="D68" s="33" t="s">
        <v>196</v>
      </c>
      <c r="E68" s="44" t="s">
        <v>201</v>
      </c>
      <c r="F68" s="44">
        <v>642</v>
      </c>
      <c r="G68" s="44">
        <v>1</v>
      </c>
      <c r="H68" s="44">
        <v>1</v>
      </c>
      <c r="I68" s="44">
        <v>1</v>
      </c>
      <c r="J68" s="44">
        <v>1</v>
      </c>
      <c r="K68" s="44"/>
      <c r="L68" s="45" t="s">
        <v>32</v>
      </c>
      <c r="M68" s="47">
        <v>46022</v>
      </c>
      <c r="N68" s="47">
        <v>46022</v>
      </c>
      <c r="O68" s="51">
        <v>1880000</v>
      </c>
      <c r="P68" s="45" t="s">
        <v>32</v>
      </c>
      <c r="Q68" s="44">
        <v>1880000</v>
      </c>
      <c r="R68" s="44">
        <v>1880000</v>
      </c>
    </row>
    <row r="69" spans="1:18" s="49" customFormat="1" ht="68.25" customHeight="1" thickBot="1" x14ac:dyDescent="0.35">
      <c r="A69" s="113"/>
      <c r="B69" s="48" t="s">
        <v>195</v>
      </c>
      <c r="C69" s="44"/>
      <c r="D69" s="44" t="s">
        <v>140</v>
      </c>
      <c r="E69" s="44" t="s">
        <v>121</v>
      </c>
      <c r="F69" s="44">
        <v>876</v>
      </c>
      <c r="G69" s="44">
        <v>1</v>
      </c>
      <c r="H69" s="44">
        <v>1</v>
      </c>
      <c r="I69" s="44">
        <v>1</v>
      </c>
      <c r="J69" s="44">
        <v>1</v>
      </c>
      <c r="K69" s="44"/>
      <c r="L69" s="44"/>
      <c r="M69" s="47">
        <v>45746</v>
      </c>
      <c r="N69" s="47">
        <v>45721</v>
      </c>
      <c r="O69" s="45" t="s">
        <v>32</v>
      </c>
      <c r="P69" s="45" t="s">
        <v>32</v>
      </c>
      <c r="Q69" s="45" t="s">
        <v>32</v>
      </c>
      <c r="R69" s="45" t="s">
        <v>32</v>
      </c>
    </row>
    <row r="70" spans="1:18" s="49" customFormat="1" ht="56.25" customHeight="1" thickBot="1" x14ac:dyDescent="0.35">
      <c r="A70" s="113"/>
      <c r="B70" s="48" t="s">
        <v>197</v>
      </c>
      <c r="C70" s="44"/>
      <c r="D70" s="50" t="s">
        <v>129</v>
      </c>
      <c r="E70" s="44" t="s">
        <v>121</v>
      </c>
      <c r="F70" s="44">
        <v>876</v>
      </c>
      <c r="G70" s="44">
        <v>1</v>
      </c>
      <c r="H70" s="44">
        <v>1</v>
      </c>
      <c r="I70" s="44">
        <v>1</v>
      </c>
      <c r="J70" s="44">
        <v>1</v>
      </c>
      <c r="K70" s="44"/>
      <c r="L70" s="45"/>
      <c r="M70" s="47">
        <v>45746</v>
      </c>
      <c r="N70" s="47">
        <v>45721</v>
      </c>
      <c r="O70" s="45" t="s">
        <v>32</v>
      </c>
      <c r="P70" s="45" t="s">
        <v>32</v>
      </c>
      <c r="Q70" s="45" t="s">
        <v>32</v>
      </c>
      <c r="R70" s="45" t="s">
        <v>32</v>
      </c>
    </row>
    <row r="71" spans="1:18" s="49" customFormat="1" ht="54.75" customHeight="1" thickBot="1" x14ac:dyDescent="0.35">
      <c r="A71" s="113"/>
      <c r="B71" s="48" t="s">
        <v>198</v>
      </c>
      <c r="C71" s="44"/>
      <c r="D71" s="53" t="s">
        <v>199</v>
      </c>
      <c r="E71" s="44" t="s">
        <v>121</v>
      </c>
      <c r="F71" s="44">
        <v>876</v>
      </c>
      <c r="G71" s="44">
        <v>1</v>
      </c>
      <c r="H71" s="44">
        <v>1</v>
      </c>
      <c r="I71" s="44">
        <v>1</v>
      </c>
      <c r="J71" s="44">
        <v>1</v>
      </c>
      <c r="K71" s="44"/>
      <c r="L71" s="45"/>
      <c r="M71" s="47">
        <v>45838</v>
      </c>
      <c r="N71" s="47">
        <v>45763</v>
      </c>
      <c r="O71" s="45" t="s">
        <v>32</v>
      </c>
      <c r="P71" s="45" t="s">
        <v>32</v>
      </c>
      <c r="Q71" s="45" t="s">
        <v>32</v>
      </c>
      <c r="R71" s="45" t="s">
        <v>32</v>
      </c>
    </row>
    <row r="72" spans="1:18" s="49" customFormat="1" ht="63.75" thickBot="1" x14ac:dyDescent="0.35">
      <c r="A72" s="113"/>
      <c r="B72" s="48" t="s">
        <v>200</v>
      </c>
      <c r="C72" s="44"/>
      <c r="D72" s="44" t="s">
        <v>181</v>
      </c>
      <c r="E72" s="44" t="s">
        <v>121</v>
      </c>
      <c r="F72" s="44">
        <v>876</v>
      </c>
      <c r="G72" s="44">
        <v>1</v>
      </c>
      <c r="H72" s="44">
        <v>1</v>
      </c>
      <c r="I72" s="44">
        <v>1</v>
      </c>
      <c r="J72" s="44">
        <v>1</v>
      </c>
      <c r="K72" s="44"/>
      <c r="L72" s="45" t="s">
        <v>32</v>
      </c>
      <c r="M72" s="47">
        <v>45838</v>
      </c>
      <c r="N72" s="47">
        <v>45763</v>
      </c>
      <c r="O72" s="45" t="s">
        <v>32</v>
      </c>
      <c r="P72" s="45" t="s">
        <v>32</v>
      </c>
      <c r="Q72" s="45" t="s">
        <v>32</v>
      </c>
      <c r="R72" s="45" t="s">
        <v>32</v>
      </c>
    </row>
    <row r="73" spans="1:18" x14ac:dyDescent="0.3">
      <c r="A73" s="3" t="s">
        <v>356</v>
      </c>
      <c r="C73" t="s">
        <v>357</v>
      </c>
    </row>
    <row r="74" spans="1:18" s="10" customFormat="1" x14ac:dyDescent="0.3">
      <c r="A74" s="91" t="s">
        <v>107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14"/>
    </row>
    <row r="75" spans="1:18" s="10" customFormat="1" x14ac:dyDescent="0.3">
      <c r="A75" s="91" t="s">
        <v>108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14"/>
    </row>
    <row r="76" spans="1:18" s="10" customFormat="1" x14ac:dyDescent="0.3">
      <c r="A76" s="91" t="s">
        <v>109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14"/>
    </row>
    <row r="77" spans="1:18" s="10" customFormat="1" x14ac:dyDescent="0.3">
      <c r="A77" s="91" t="s">
        <v>110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14"/>
    </row>
    <row r="78" spans="1:18" s="10" customFormat="1" x14ac:dyDescent="0.3">
      <c r="A78" s="91" t="s">
        <v>111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14"/>
    </row>
    <row r="79" spans="1:18" s="10" customFormat="1" x14ac:dyDescent="0.3">
      <c r="A79" s="91" t="s">
        <v>112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ht="35.25" customHeight="1" x14ac:dyDescent="0.3">
      <c r="A80" s="91" t="s">
        <v>113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ht="33.75" customHeight="1" x14ac:dyDescent="0.3">
      <c r="A81" s="91" t="s">
        <v>114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6" customFormat="1" ht="30" customHeight="1" x14ac:dyDescent="0.3">
      <c r="A82" s="98" t="s">
        <v>75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15"/>
    </row>
    <row r="83" spans="1:18" s="10" customFormat="1" x14ac:dyDescent="0.3">
      <c r="A83" s="91" t="s">
        <v>76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x14ac:dyDescent="0.3">
      <c r="A84" s="91" t="s">
        <v>115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x14ac:dyDescent="0.3">
      <c r="A85" s="91" t="s">
        <v>116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0" customFormat="1" ht="33" customHeight="1" x14ac:dyDescent="0.3">
      <c r="A86" s="97" t="s">
        <v>77</v>
      </c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14"/>
    </row>
    <row r="87" spans="1:18" s="10" customFormat="1" x14ac:dyDescent="0.3">
      <c r="A87" s="91" t="s">
        <v>117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78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118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x14ac:dyDescent="0.3">
      <c r="A90" s="91" t="s">
        <v>119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3" customFormat="1" x14ac:dyDescent="0.3">
      <c r="A91" s="97" t="s">
        <v>79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14"/>
    </row>
    <row r="92" spans="1:18" s="13" customFormat="1" ht="27.75" customHeight="1" x14ac:dyDescent="0.3">
      <c r="A92" s="97" t="s">
        <v>80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14"/>
    </row>
    <row r="93" spans="1:18" s="13" customFormat="1" ht="35.25" customHeight="1" x14ac:dyDescent="0.3">
      <c r="A93" s="97" t="s">
        <v>81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14"/>
    </row>
    <row r="94" spans="1:18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</sheetData>
  <mergeCells count="54">
    <mergeCell ref="A91:Q91"/>
    <mergeCell ref="A92:Q92"/>
    <mergeCell ref="A93:Q93"/>
    <mergeCell ref="A85:Q85"/>
    <mergeCell ref="A86:Q86"/>
    <mergeCell ref="A87:Q87"/>
    <mergeCell ref="A88:Q88"/>
    <mergeCell ref="A89:Q89"/>
    <mergeCell ref="A90:Q90"/>
    <mergeCell ref="A84:Q84"/>
    <mergeCell ref="A68:A72"/>
    <mergeCell ref="A74:Q74"/>
    <mergeCell ref="A75:Q75"/>
    <mergeCell ref="A76:Q76"/>
    <mergeCell ref="A77:Q77"/>
    <mergeCell ref="A78:Q78"/>
    <mergeCell ref="A79:Q79"/>
    <mergeCell ref="A80:Q80"/>
    <mergeCell ref="A81:Q81"/>
    <mergeCell ref="A82:Q82"/>
    <mergeCell ref="A83:Q83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82" location="P137" tooltip="Раздел II. Информация о достижении результатов" display="P137"/>
    <hyperlink ref="A86" location="P176" tooltip="12" display="P176"/>
    <hyperlink ref="A93" location="P182" tooltip="18" display="P182"/>
    <hyperlink ref="A91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zoomScale="70" zoomScaleNormal="70" workbookViewId="0">
      <selection activeCell="A7" sqref="A7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30"/>
      <c r="B22" s="30"/>
      <c r="C22" s="30"/>
      <c r="D22" s="23" t="s">
        <v>18</v>
      </c>
      <c r="E22" s="32"/>
    </row>
    <row r="23" spans="1:5" s="12" customFormat="1" ht="45" customHeight="1" thickBot="1" x14ac:dyDescent="0.35">
      <c r="A23" s="22" t="s">
        <v>19</v>
      </c>
      <c r="B23" s="6" t="s">
        <v>151</v>
      </c>
      <c r="C23" s="30"/>
      <c r="D23" s="24" t="s">
        <v>20</v>
      </c>
      <c r="E23" s="25">
        <v>32558519</v>
      </c>
    </row>
    <row r="24" spans="1:5" s="12" customFormat="1" ht="75" customHeight="1" thickBot="1" x14ac:dyDescent="0.35">
      <c r="A24" s="21" t="s">
        <v>21</v>
      </c>
      <c r="B24" s="54" t="s">
        <v>189</v>
      </c>
      <c r="C24" s="30"/>
      <c r="D24" s="1" t="s">
        <v>22</v>
      </c>
      <c r="E24" s="43" t="s">
        <v>191</v>
      </c>
    </row>
    <row r="25" spans="1:5" s="12" customFormat="1" ht="60.75" customHeight="1" x14ac:dyDescent="0.3">
      <c r="A25" s="22" t="s">
        <v>23</v>
      </c>
      <c r="B25" s="46" t="s">
        <v>202</v>
      </c>
      <c r="C25" s="30"/>
      <c r="D25" s="1" t="s">
        <v>24</v>
      </c>
      <c r="E25" s="43" t="s">
        <v>192</v>
      </c>
    </row>
    <row r="26" spans="1:5" ht="19.5" thickBot="1" x14ac:dyDescent="0.35">
      <c r="A26" s="22" t="s">
        <v>25</v>
      </c>
      <c r="B26" s="6" t="s">
        <v>147</v>
      </c>
      <c r="C26" s="30"/>
      <c r="D26" s="31"/>
      <c r="E26" s="32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3</v>
      </c>
    </row>
    <row r="35" spans="1:3" ht="32.25" thickBot="1" x14ac:dyDescent="0.35">
      <c r="A35" s="11" t="s">
        <v>87</v>
      </c>
      <c r="B35" s="9" t="s">
        <v>34</v>
      </c>
      <c r="C35" s="5">
        <v>3</v>
      </c>
    </row>
    <row r="36" spans="1:3" ht="19.5" thickBot="1" x14ac:dyDescent="0.35">
      <c r="A36" s="11" t="s">
        <v>88</v>
      </c>
      <c r="B36" s="9" t="s">
        <v>35</v>
      </c>
      <c r="C36" s="5"/>
    </row>
    <row r="37" spans="1:3" ht="19.5" thickBot="1" x14ac:dyDescent="0.35">
      <c r="A37" s="11" t="s">
        <v>89</v>
      </c>
      <c r="B37" s="9" t="s">
        <v>36</v>
      </c>
      <c r="C37" s="5"/>
    </row>
    <row r="38" spans="1:3" ht="32.25" thickBot="1" x14ac:dyDescent="0.35">
      <c r="A38" s="11" t="s">
        <v>84</v>
      </c>
      <c r="B38" s="9" t="s">
        <v>37</v>
      </c>
      <c r="C38" s="5"/>
    </row>
    <row r="39" spans="1:3" ht="19.5" thickBot="1" x14ac:dyDescent="0.35">
      <c r="A39" s="11" t="s">
        <v>85</v>
      </c>
      <c r="B39" s="5" t="s">
        <v>38</v>
      </c>
      <c r="C39" s="5">
        <v>2</v>
      </c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29" t="s">
        <v>69</v>
      </c>
      <c r="H65" s="29" t="s">
        <v>70</v>
      </c>
      <c r="I65" s="29" t="s">
        <v>69</v>
      </c>
      <c r="J65" s="29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54" customHeight="1" thickBot="1" x14ac:dyDescent="0.35">
      <c r="A67" s="92" t="s">
        <v>204</v>
      </c>
      <c r="B67" s="93"/>
      <c r="C67" s="5"/>
      <c r="D67" s="5"/>
      <c r="E67" s="5"/>
      <c r="F67" s="5"/>
      <c r="G67" s="5"/>
      <c r="H67" s="5"/>
      <c r="I67" s="5"/>
      <c r="J67" s="5"/>
      <c r="K67" s="5"/>
      <c r="L67" s="5"/>
      <c r="M67" s="8" t="s">
        <v>32</v>
      </c>
      <c r="N67" s="8" t="s">
        <v>32</v>
      </c>
      <c r="O67" s="52">
        <f>O68</f>
        <v>1417180</v>
      </c>
      <c r="P67" s="5">
        <v>0</v>
      </c>
      <c r="Q67" s="5">
        <f>Q68</f>
        <v>623728.75</v>
      </c>
      <c r="R67" s="5">
        <f>R68</f>
        <v>0</v>
      </c>
    </row>
    <row r="68" spans="1:18" s="49" customFormat="1" ht="79.5" thickBot="1" x14ac:dyDescent="0.35">
      <c r="A68" s="112" t="s">
        <v>203</v>
      </c>
      <c r="B68" s="45" t="s">
        <v>224</v>
      </c>
      <c r="C68" s="44"/>
      <c r="D68" s="33" t="s">
        <v>196</v>
      </c>
      <c r="E68" s="44" t="s">
        <v>201</v>
      </c>
      <c r="F68" s="44">
        <v>642</v>
      </c>
      <c r="G68" s="44">
        <v>1</v>
      </c>
      <c r="H68" s="44">
        <v>1</v>
      </c>
      <c r="I68" s="44">
        <v>0</v>
      </c>
      <c r="J68" s="44">
        <v>0</v>
      </c>
      <c r="K68" s="44">
        <v>1</v>
      </c>
      <c r="L68" s="45" t="s">
        <v>32</v>
      </c>
      <c r="M68" s="47">
        <v>46022</v>
      </c>
      <c r="N68" s="47">
        <v>46022</v>
      </c>
      <c r="O68" s="51">
        <v>1417180</v>
      </c>
      <c r="P68" s="45" t="s">
        <v>32</v>
      </c>
      <c r="Q68" s="44">
        <v>623728.75</v>
      </c>
      <c r="R68" s="44">
        <v>0</v>
      </c>
    </row>
    <row r="69" spans="1:18" s="49" customFormat="1" ht="68.25" customHeight="1" thickBot="1" x14ac:dyDescent="0.35">
      <c r="A69" s="113"/>
      <c r="B69" s="48" t="s">
        <v>205</v>
      </c>
      <c r="C69" s="44"/>
      <c r="D69" s="44" t="s">
        <v>140</v>
      </c>
      <c r="E69" s="44" t="s">
        <v>121</v>
      </c>
      <c r="F69" s="44">
        <v>876</v>
      </c>
      <c r="G69" s="44">
        <v>1</v>
      </c>
      <c r="H69" s="44">
        <v>1</v>
      </c>
      <c r="I69" s="44">
        <v>1</v>
      </c>
      <c r="J69" s="44">
        <v>1</v>
      </c>
      <c r="K69" s="44"/>
      <c r="L69" s="44"/>
      <c r="M69" s="47">
        <v>45747</v>
      </c>
      <c r="N69" s="47">
        <v>45722</v>
      </c>
      <c r="O69" s="45" t="s">
        <v>32</v>
      </c>
      <c r="P69" s="45" t="s">
        <v>32</v>
      </c>
      <c r="Q69" s="45" t="s">
        <v>32</v>
      </c>
      <c r="R69" s="45" t="s">
        <v>32</v>
      </c>
    </row>
    <row r="70" spans="1:18" s="49" customFormat="1" ht="56.25" customHeight="1" thickBot="1" x14ac:dyDescent="0.35">
      <c r="A70" s="113"/>
      <c r="B70" s="48" t="s">
        <v>197</v>
      </c>
      <c r="C70" s="44"/>
      <c r="D70" s="50" t="s">
        <v>129</v>
      </c>
      <c r="E70" s="44" t="s">
        <v>121</v>
      </c>
      <c r="F70" s="44">
        <v>876</v>
      </c>
      <c r="G70" s="44">
        <v>1</v>
      </c>
      <c r="H70" s="44">
        <v>1</v>
      </c>
      <c r="I70" s="44">
        <v>1</v>
      </c>
      <c r="J70" s="44">
        <v>1</v>
      </c>
      <c r="K70" s="44"/>
      <c r="L70" s="45"/>
      <c r="M70" s="47">
        <v>45747</v>
      </c>
      <c r="N70" s="47">
        <v>45733</v>
      </c>
      <c r="O70" s="45" t="s">
        <v>32</v>
      </c>
      <c r="P70" s="45" t="s">
        <v>32</v>
      </c>
      <c r="Q70" s="45" t="s">
        <v>32</v>
      </c>
      <c r="R70" s="45" t="s">
        <v>32</v>
      </c>
    </row>
    <row r="71" spans="1:18" s="49" customFormat="1" ht="54.75" customHeight="1" thickBot="1" x14ac:dyDescent="0.35">
      <c r="A71" s="113"/>
      <c r="B71" s="48" t="s">
        <v>206</v>
      </c>
      <c r="C71" s="44"/>
      <c r="D71" s="53" t="s">
        <v>207</v>
      </c>
      <c r="E71" s="44" t="s">
        <v>121</v>
      </c>
      <c r="F71" s="44">
        <v>876</v>
      </c>
      <c r="G71" s="44">
        <v>1</v>
      </c>
      <c r="H71" s="44">
        <v>1</v>
      </c>
      <c r="I71" s="44">
        <v>1</v>
      </c>
      <c r="J71" s="44">
        <v>1</v>
      </c>
      <c r="K71" s="44"/>
      <c r="L71" s="45"/>
      <c r="M71" s="47">
        <v>45838</v>
      </c>
      <c r="N71" s="47">
        <v>45838</v>
      </c>
      <c r="O71" s="45" t="s">
        <v>32</v>
      </c>
      <c r="P71" s="45" t="s">
        <v>32</v>
      </c>
      <c r="Q71" s="45" t="s">
        <v>32</v>
      </c>
      <c r="R71" s="45" t="s">
        <v>32</v>
      </c>
    </row>
    <row r="72" spans="1:18" s="49" customFormat="1" ht="48" thickBot="1" x14ac:dyDescent="0.35">
      <c r="A72" s="113"/>
      <c r="B72" s="48" t="s">
        <v>208</v>
      </c>
      <c r="C72" s="44"/>
      <c r="D72" s="44" t="s">
        <v>209</v>
      </c>
      <c r="E72" s="44" t="s">
        <v>121</v>
      </c>
      <c r="F72" s="44">
        <v>876</v>
      </c>
      <c r="G72" s="44">
        <v>1</v>
      </c>
      <c r="H72" s="44">
        <v>1</v>
      </c>
      <c r="I72" s="44">
        <v>0</v>
      </c>
      <c r="J72" s="44">
        <v>0</v>
      </c>
      <c r="K72" s="44">
        <v>1</v>
      </c>
      <c r="L72" s="45" t="s">
        <v>32</v>
      </c>
      <c r="M72" s="47">
        <v>45930</v>
      </c>
      <c r="N72" s="47">
        <v>45930</v>
      </c>
      <c r="O72" s="45" t="s">
        <v>32</v>
      </c>
      <c r="P72" s="45" t="s">
        <v>32</v>
      </c>
      <c r="Q72" s="45" t="s">
        <v>32</v>
      </c>
      <c r="R72" s="45" t="s">
        <v>32</v>
      </c>
    </row>
    <row r="73" spans="1:18" s="49" customFormat="1" ht="48" thickBot="1" x14ac:dyDescent="0.35">
      <c r="A73" s="114"/>
      <c r="B73" s="48" t="s">
        <v>210</v>
      </c>
      <c r="C73" s="44"/>
      <c r="D73" s="44" t="s">
        <v>211</v>
      </c>
      <c r="E73" s="44" t="s">
        <v>121</v>
      </c>
      <c r="F73" s="44">
        <v>876</v>
      </c>
      <c r="G73" s="44">
        <v>1</v>
      </c>
      <c r="H73" s="44">
        <v>1</v>
      </c>
      <c r="I73" s="44">
        <v>0</v>
      </c>
      <c r="J73" s="44">
        <v>0</v>
      </c>
      <c r="K73" s="44">
        <v>1</v>
      </c>
      <c r="L73" s="45" t="s">
        <v>32</v>
      </c>
      <c r="M73" s="47">
        <v>45962</v>
      </c>
      <c r="N73" s="47">
        <v>45962</v>
      </c>
      <c r="O73" s="45" t="s">
        <v>32</v>
      </c>
      <c r="P73" s="45" t="s">
        <v>32</v>
      </c>
      <c r="Q73" s="45" t="s">
        <v>32</v>
      </c>
      <c r="R73" s="45" t="s">
        <v>32</v>
      </c>
    </row>
    <row r="74" spans="1:18" x14ac:dyDescent="0.3">
      <c r="A74" s="3" t="s">
        <v>356</v>
      </c>
      <c r="C74" t="s">
        <v>357</v>
      </c>
    </row>
    <row r="75" spans="1:18" s="10" customFormat="1" x14ac:dyDescent="0.3">
      <c r="A75" s="91" t="s">
        <v>107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14"/>
    </row>
    <row r="76" spans="1:18" s="10" customFormat="1" x14ac:dyDescent="0.3">
      <c r="A76" s="91" t="s">
        <v>108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14"/>
    </row>
    <row r="77" spans="1:18" s="10" customFormat="1" x14ac:dyDescent="0.3">
      <c r="A77" s="91" t="s">
        <v>109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14"/>
    </row>
    <row r="78" spans="1:18" s="10" customFormat="1" x14ac:dyDescent="0.3">
      <c r="A78" s="91" t="s">
        <v>110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14"/>
    </row>
    <row r="79" spans="1:18" s="10" customFormat="1" x14ac:dyDescent="0.3">
      <c r="A79" s="91" t="s">
        <v>111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x14ac:dyDescent="0.3">
      <c r="A80" s="91" t="s">
        <v>112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ht="35.25" customHeight="1" x14ac:dyDescent="0.3">
      <c r="A81" s="91" t="s">
        <v>113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0" customFormat="1" ht="33.75" customHeight="1" x14ac:dyDescent="0.3">
      <c r="A82" s="91" t="s">
        <v>114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14"/>
    </row>
    <row r="83" spans="1:18" s="16" customFormat="1" ht="30" customHeight="1" x14ac:dyDescent="0.3">
      <c r="A83" s="98" t="s">
        <v>75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15"/>
    </row>
    <row r="84" spans="1:18" s="10" customFormat="1" x14ac:dyDescent="0.3">
      <c r="A84" s="91" t="s">
        <v>76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x14ac:dyDescent="0.3">
      <c r="A85" s="91" t="s">
        <v>115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0" customFormat="1" x14ac:dyDescent="0.3">
      <c r="A86" s="91" t="s">
        <v>116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14"/>
    </row>
    <row r="87" spans="1:18" s="10" customFormat="1" ht="33" customHeight="1" x14ac:dyDescent="0.3">
      <c r="A87" s="97" t="s">
        <v>77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14"/>
    </row>
    <row r="88" spans="1:18" s="10" customFormat="1" x14ac:dyDescent="0.3">
      <c r="A88" s="91" t="s">
        <v>117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78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x14ac:dyDescent="0.3">
      <c r="A90" s="91" t="s">
        <v>118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0" customFormat="1" x14ac:dyDescent="0.3">
      <c r="A91" s="91" t="s">
        <v>119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14"/>
    </row>
    <row r="92" spans="1:18" s="13" customFormat="1" x14ac:dyDescent="0.3">
      <c r="A92" s="97" t="s">
        <v>79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14"/>
    </row>
    <row r="93" spans="1:18" s="13" customFormat="1" ht="27.75" customHeight="1" x14ac:dyDescent="0.3">
      <c r="A93" s="97" t="s">
        <v>80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14"/>
    </row>
    <row r="94" spans="1:18" s="13" customFormat="1" ht="35.25" customHeight="1" x14ac:dyDescent="0.3">
      <c r="A94" s="97" t="s">
        <v>81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14"/>
    </row>
    <row r="95" spans="1:18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</sheetData>
  <mergeCells count="54">
    <mergeCell ref="A92:Q92"/>
    <mergeCell ref="A93:Q93"/>
    <mergeCell ref="A94:Q94"/>
    <mergeCell ref="A86:Q86"/>
    <mergeCell ref="A87:Q87"/>
    <mergeCell ref="A88:Q88"/>
    <mergeCell ref="A89:Q89"/>
    <mergeCell ref="A90:Q90"/>
    <mergeCell ref="A91:Q91"/>
    <mergeCell ref="A85:Q85"/>
    <mergeCell ref="A68:A73"/>
    <mergeCell ref="A75:Q75"/>
    <mergeCell ref="A76:Q76"/>
    <mergeCell ref="A77:Q77"/>
    <mergeCell ref="A78:Q78"/>
    <mergeCell ref="A79:Q79"/>
    <mergeCell ref="A80:Q80"/>
    <mergeCell ref="A81:Q81"/>
    <mergeCell ref="A82:Q82"/>
    <mergeCell ref="A83:Q83"/>
    <mergeCell ref="A84:Q84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83" location="P137" tooltip="Раздел II. Информация о достижении результатов" display="P137"/>
    <hyperlink ref="A87" location="P176" tooltip="12" display="P176"/>
    <hyperlink ref="A94" location="P182" tooltip="18" display="P182"/>
    <hyperlink ref="A92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opLeftCell="A14" zoomScale="70" zoomScaleNormal="70" workbookViewId="0">
      <selection activeCell="A14" sqref="A14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30"/>
      <c r="B22" s="30"/>
      <c r="C22" s="30"/>
      <c r="D22" s="23" t="s">
        <v>18</v>
      </c>
      <c r="E22" s="32"/>
    </row>
    <row r="23" spans="1:5" s="12" customFormat="1" ht="45" customHeight="1" thickBot="1" x14ac:dyDescent="0.35">
      <c r="A23" s="22" t="s">
        <v>19</v>
      </c>
      <c r="B23" s="6" t="s">
        <v>151</v>
      </c>
      <c r="C23" s="30"/>
      <c r="D23" s="24" t="s">
        <v>20</v>
      </c>
      <c r="E23" s="25">
        <v>32558519</v>
      </c>
    </row>
    <row r="24" spans="1:5" s="12" customFormat="1" ht="57.75" customHeight="1" thickBot="1" x14ac:dyDescent="0.35">
      <c r="A24" s="21" t="s">
        <v>21</v>
      </c>
      <c r="B24" s="54" t="s">
        <v>149</v>
      </c>
      <c r="C24" s="30"/>
      <c r="D24" s="1" t="s">
        <v>22</v>
      </c>
      <c r="E24" s="43" t="s">
        <v>154</v>
      </c>
    </row>
    <row r="25" spans="1:5" s="12" customFormat="1" ht="60.75" customHeight="1" x14ac:dyDescent="0.3">
      <c r="A25" s="22" t="s">
        <v>23</v>
      </c>
      <c r="B25" s="46" t="s">
        <v>233</v>
      </c>
      <c r="C25" s="30"/>
      <c r="D25" s="1" t="s">
        <v>24</v>
      </c>
      <c r="E25" s="43" t="s">
        <v>152</v>
      </c>
    </row>
    <row r="26" spans="1:5" ht="19.5" thickBot="1" x14ac:dyDescent="0.35">
      <c r="A26" s="22" t="s">
        <v>25</v>
      </c>
      <c r="B26" s="6" t="s">
        <v>147</v>
      </c>
      <c r="C26" s="30"/>
      <c r="D26" s="31"/>
      <c r="E26" s="32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4</v>
      </c>
    </row>
    <row r="35" spans="1:3" ht="32.25" thickBot="1" x14ac:dyDescent="0.35">
      <c r="A35" s="11" t="s">
        <v>87</v>
      </c>
      <c r="B35" s="9" t="s">
        <v>34</v>
      </c>
      <c r="C35" s="5">
        <v>4</v>
      </c>
    </row>
    <row r="36" spans="1:3" ht="19.5" thickBot="1" x14ac:dyDescent="0.35">
      <c r="A36" s="11" t="s">
        <v>88</v>
      </c>
      <c r="B36" s="9" t="s">
        <v>35</v>
      </c>
      <c r="C36" s="5"/>
    </row>
    <row r="37" spans="1:3" ht="19.5" thickBot="1" x14ac:dyDescent="0.35">
      <c r="A37" s="11" t="s">
        <v>89</v>
      </c>
      <c r="B37" s="9" t="s">
        <v>36</v>
      </c>
      <c r="C37" s="5"/>
    </row>
    <row r="38" spans="1:3" ht="32.25" thickBot="1" x14ac:dyDescent="0.35">
      <c r="A38" s="11" t="s">
        <v>84</v>
      </c>
      <c r="B38" s="9" t="s">
        <v>37</v>
      </c>
      <c r="C38" s="5"/>
    </row>
    <row r="39" spans="1:3" ht="19.5" thickBot="1" x14ac:dyDescent="0.35">
      <c r="A39" s="11" t="s">
        <v>85</v>
      </c>
      <c r="B39" s="5" t="s">
        <v>38</v>
      </c>
      <c r="C39" s="5"/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29" t="s">
        <v>69</v>
      </c>
      <c r="H65" s="29" t="s">
        <v>70</v>
      </c>
      <c r="I65" s="29" t="s">
        <v>69</v>
      </c>
      <c r="J65" s="29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68.25" customHeight="1" thickBot="1" x14ac:dyDescent="0.35">
      <c r="A67" s="92" t="s">
        <v>226</v>
      </c>
      <c r="B67" s="93"/>
      <c r="C67" s="5"/>
      <c r="D67" s="5"/>
      <c r="E67" s="5"/>
      <c r="F67" s="5"/>
      <c r="G67" s="5"/>
      <c r="H67" s="5"/>
      <c r="I67" s="5"/>
      <c r="J67" s="5"/>
      <c r="K67" s="5"/>
      <c r="L67" s="5"/>
      <c r="M67" s="8" t="s">
        <v>32</v>
      </c>
      <c r="N67" s="8" t="s">
        <v>32</v>
      </c>
      <c r="O67" s="52">
        <f>O68</f>
        <v>6000000</v>
      </c>
      <c r="P67" s="5">
        <v>0</v>
      </c>
      <c r="Q67" s="5">
        <f>Q68</f>
        <v>0</v>
      </c>
      <c r="R67" s="5">
        <f>R68</f>
        <v>0</v>
      </c>
    </row>
    <row r="68" spans="1:18" s="49" customFormat="1" ht="95.25" thickBot="1" x14ac:dyDescent="0.35">
      <c r="A68" s="112" t="s">
        <v>232</v>
      </c>
      <c r="B68" s="45" t="s">
        <v>223</v>
      </c>
      <c r="C68" s="44"/>
      <c r="D68" s="33" t="s">
        <v>225</v>
      </c>
      <c r="E68" s="44" t="s">
        <v>201</v>
      </c>
      <c r="F68" s="44">
        <v>876</v>
      </c>
      <c r="G68" s="44">
        <v>1</v>
      </c>
      <c r="H68" s="44">
        <v>1</v>
      </c>
      <c r="I68" s="44">
        <v>0</v>
      </c>
      <c r="J68" s="44">
        <v>0</v>
      </c>
      <c r="K68" s="44">
        <v>1</v>
      </c>
      <c r="L68" s="45" t="s">
        <v>32</v>
      </c>
      <c r="M68" s="47">
        <v>46022</v>
      </c>
      <c r="N68" s="47">
        <v>46022</v>
      </c>
      <c r="O68" s="51">
        <v>6000000</v>
      </c>
      <c r="P68" s="45" t="s">
        <v>32</v>
      </c>
      <c r="Q68" s="44">
        <v>0</v>
      </c>
      <c r="R68" s="44">
        <v>0</v>
      </c>
    </row>
    <row r="69" spans="1:18" s="49" customFormat="1" ht="134.25" customHeight="1" thickBot="1" x14ac:dyDescent="0.35">
      <c r="A69" s="113"/>
      <c r="B69" s="48" t="s">
        <v>227</v>
      </c>
      <c r="C69" s="44"/>
      <c r="D69" s="44" t="s">
        <v>228</v>
      </c>
      <c r="E69" s="44" t="s">
        <v>121</v>
      </c>
      <c r="F69" s="44">
        <v>876</v>
      </c>
      <c r="G69" s="44">
        <v>1</v>
      </c>
      <c r="H69" s="44">
        <v>1</v>
      </c>
      <c r="I69" s="44">
        <v>1</v>
      </c>
      <c r="J69" s="44">
        <v>1</v>
      </c>
      <c r="K69" s="44"/>
      <c r="L69" s="44"/>
      <c r="M69" s="47">
        <v>45747</v>
      </c>
      <c r="N69" s="47">
        <v>45747</v>
      </c>
      <c r="O69" s="45" t="s">
        <v>32</v>
      </c>
      <c r="P69" s="45" t="s">
        <v>32</v>
      </c>
      <c r="Q69" s="45" t="s">
        <v>32</v>
      </c>
      <c r="R69" s="45" t="s">
        <v>32</v>
      </c>
    </row>
    <row r="70" spans="1:18" s="49" customFormat="1" ht="141" customHeight="1" thickBot="1" x14ac:dyDescent="0.35">
      <c r="A70" s="113"/>
      <c r="B70" s="48" t="s">
        <v>229</v>
      </c>
      <c r="C70" s="44"/>
      <c r="D70" s="44" t="s">
        <v>228</v>
      </c>
      <c r="E70" s="44" t="s">
        <v>121</v>
      </c>
      <c r="F70" s="44">
        <v>876</v>
      </c>
      <c r="G70" s="44">
        <v>1</v>
      </c>
      <c r="H70" s="44">
        <v>1</v>
      </c>
      <c r="I70" s="44">
        <v>1</v>
      </c>
      <c r="J70" s="44">
        <v>1</v>
      </c>
      <c r="K70" s="44"/>
      <c r="L70" s="45"/>
      <c r="M70" s="47">
        <v>45838</v>
      </c>
      <c r="N70" s="47">
        <v>45838</v>
      </c>
      <c r="O70" s="45" t="s">
        <v>32</v>
      </c>
      <c r="P70" s="45" t="s">
        <v>32</v>
      </c>
      <c r="Q70" s="45" t="s">
        <v>32</v>
      </c>
      <c r="R70" s="45" t="s">
        <v>32</v>
      </c>
    </row>
    <row r="71" spans="1:18" s="49" customFormat="1" ht="112.5" customHeight="1" thickBot="1" x14ac:dyDescent="0.35">
      <c r="A71" s="113"/>
      <c r="B71" s="48" t="s">
        <v>230</v>
      </c>
      <c r="C71" s="44"/>
      <c r="D71" s="44" t="s">
        <v>228</v>
      </c>
      <c r="E71" s="44" t="s">
        <v>121</v>
      </c>
      <c r="F71" s="44">
        <v>876</v>
      </c>
      <c r="G71" s="44">
        <v>1</v>
      </c>
      <c r="H71" s="44">
        <v>1</v>
      </c>
      <c r="I71" s="44">
        <v>1</v>
      </c>
      <c r="J71" s="44">
        <v>1</v>
      </c>
      <c r="K71" s="44"/>
      <c r="L71" s="45"/>
      <c r="M71" s="47">
        <v>45930</v>
      </c>
      <c r="N71" s="47">
        <v>45930</v>
      </c>
      <c r="O71" s="45" t="s">
        <v>32</v>
      </c>
      <c r="P71" s="45" t="s">
        <v>32</v>
      </c>
      <c r="Q71" s="45" t="s">
        <v>32</v>
      </c>
      <c r="R71" s="45" t="s">
        <v>32</v>
      </c>
    </row>
    <row r="72" spans="1:18" s="49" customFormat="1" ht="63.75" thickBot="1" x14ac:dyDescent="0.35">
      <c r="A72" s="113"/>
      <c r="B72" s="48" t="s">
        <v>231</v>
      </c>
      <c r="C72" s="44"/>
      <c r="D72" s="33" t="s">
        <v>225</v>
      </c>
      <c r="E72" s="44" t="s">
        <v>121</v>
      </c>
      <c r="F72" s="44">
        <v>876</v>
      </c>
      <c r="G72" s="44">
        <v>1</v>
      </c>
      <c r="H72" s="44">
        <v>1</v>
      </c>
      <c r="I72" s="44">
        <v>1</v>
      </c>
      <c r="J72" s="44">
        <v>1</v>
      </c>
      <c r="K72" s="44"/>
      <c r="L72" s="45"/>
      <c r="M72" s="47">
        <v>46022</v>
      </c>
      <c r="N72" s="47">
        <v>46022</v>
      </c>
      <c r="O72" s="45" t="s">
        <v>32</v>
      </c>
      <c r="P72" s="45" t="s">
        <v>32</v>
      </c>
      <c r="Q72" s="45" t="s">
        <v>32</v>
      </c>
      <c r="R72" s="45" t="s">
        <v>32</v>
      </c>
    </row>
    <row r="73" spans="1:18" x14ac:dyDescent="0.3">
      <c r="A73" s="3" t="s">
        <v>356</v>
      </c>
      <c r="C73" t="s">
        <v>357</v>
      </c>
    </row>
    <row r="74" spans="1:18" s="10" customFormat="1" x14ac:dyDescent="0.3">
      <c r="A74" s="91" t="s">
        <v>107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14"/>
    </row>
    <row r="75" spans="1:18" s="10" customFormat="1" x14ac:dyDescent="0.3">
      <c r="A75" s="91" t="s">
        <v>108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14"/>
    </row>
    <row r="76" spans="1:18" s="10" customFormat="1" x14ac:dyDescent="0.3">
      <c r="A76" s="91" t="s">
        <v>109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14"/>
    </row>
    <row r="77" spans="1:18" s="10" customFormat="1" x14ac:dyDescent="0.3">
      <c r="A77" s="91" t="s">
        <v>110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14"/>
    </row>
    <row r="78" spans="1:18" s="10" customFormat="1" x14ac:dyDescent="0.3">
      <c r="A78" s="91" t="s">
        <v>111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14"/>
    </row>
    <row r="79" spans="1:18" s="10" customFormat="1" x14ac:dyDescent="0.3">
      <c r="A79" s="91" t="s">
        <v>112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ht="35.25" customHeight="1" x14ac:dyDescent="0.3">
      <c r="A80" s="91" t="s">
        <v>113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ht="33.75" customHeight="1" x14ac:dyDescent="0.3">
      <c r="A81" s="91" t="s">
        <v>114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6" customFormat="1" ht="30" customHeight="1" x14ac:dyDescent="0.3">
      <c r="A82" s="98" t="s">
        <v>75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15"/>
    </row>
    <row r="83" spans="1:18" s="10" customFormat="1" x14ac:dyDescent="0.3">
      <c r="A83" s="91" t="s">
        <v>76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x14ac:dyDescent="0.3">
      <c r="A84" s="91" t="s">
        <v>115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x14ac:dyDescent="0.3">
      <c r="A85" s="91" t="s">
        <v>116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0" customFormat="1" ht="33" customHeight="1" x14ac:dyDescent="0.3">
      <c r="A86" s="97" t="s">
        <v>77</v>
      </c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14"/>
    </row>
    <row r="87" spans="1:18" s="10" customFormat="1" x14ac:dyDescent="0.3">
      <c r="A87" s="91" t="s">
        <v>117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78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118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x14ac:dyDescent="0.3">
      <c r="A90" s="91" t="s">
        <v>119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3" customFormat="1" x14ac:dyDescent="0.3">
      <c r="A91" s="97" t="s">
        <v>79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14"/>
    </row>
    <row r="92" spans="1:18" s="13" customFormat="1" ht="27.75" customHeight="1" x14ac:dyDescent="0.3">
      <c r="A92" s="97" t="s">
        <v>80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14"/>
    </row>
    <row r="93" spans="1:18" s="13" customFormat="1" ht="35.25" customHeight="1" x14ac:dyDescent="0.3">
      <c r="A93" s="97" t="s">
        <v>81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14"/>
    </row>
    <row r="94" spans="1:18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</sheetData>
  <mergeCells count="54">
    <mergeCell ref="A91:Q91"/>
    <mergeCell ref="A92:Q92"/>
    <mergeCell ref="A93:Q93"/>
    <mergeCell ref="A85:Q85"/>
    <mergeCell ref="A86:Q86"/>
    <mergeCell ref="A87:Q87"/>
    <mergeCell ref="A88:Q88"/>
    <mergeCell ref="A89:Q89"/>
    <mergeCell ref="A90:Q90"/>
    <mergeCell ref="A84:Q84"/>
    <mergeCell ref="A68:A72"/>
    <mergeCell ref="A74:Q74"/>
    <mergeCell ref="A75:Q75"/>
    <mergeCell ref="A76:Q76"/>
    <mergeCell ref="A77:Q77"/>
    <mergeCell ref="A78:Q78"/>
    <mergeCell ref="A79:Q79"/>
    <mergeCell ref="A80:Q80"/>
    <mergeCell ref="A81:Q81"/>
    <mergeCell ref="A82:Q82"/>
    <mergeCell ref="A83:Q83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82" location="P137" tooltip="Раздел II. Информация о достижении результатов" display="P137"/>
    <hyperlink ref="A86" location="P176" tooltip="12" display="P176"/>
    <hyperlink ref="A93" location="P182" tooltip="18" display="P182"/>
    <hyperlink ref="A91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zoomScale="60" zoomScaleNormal="60" workbookViewId="0">
      <selection activeCell="A38" sqref="A38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30"/>
      <c r="B22" s="30"/>
      <c r="C22" s="30"/>
      <c r="D22" s="23" t="s">
        <v>18</v>
      </c>
      <c r="E22" s="32"/>
    </row>
    <row r="23" spans="1:5" s="12" customFormat="1" ht="45" customHeight="1" thickBot="1" x14ac:dyDescent="0.35">
      <c r="A23" s="22" t="s">
        <v>19</v>
      </c>
      <c r="B23" s="6" t="s">
        <v>151</v>
      </c>
      <c r="C23" s="30"/>
      <c r="D23" s="24" t="s">
        <v>20</v>
      </c>
      <c r="E23" s="25">
        <v>32558519</v>
      </c>
    </row>
    <row r="24" spans="1:5" s="12" customFormat="1" ht="75" customHeight="1" x14ac:dyDescent="0.3">
      <c r="A24" s="21" t="s">
        <v>21</v>
      </c>
      <c r="B24" s="22" t="s">
        <v>244</v>
      </c>
      <c r="C24" s="30"/>
      <c r="D24" s="1" t="s">
        <v>22</v>
      </c>
      <c r="E24" s="43" t="s">
        <v>154</v>
      </c>
    </row>
    <row r="25" spans="1:5" s="12" customFormat="1" ht="42.75" customHeight="1" x14ac:dyDescent="0.3">
      <c r="A25" s="22" t="s">
        <v>23</v>
      </c>
      <c r="B25" s="56" t="s">
        <v>234</v>
      </c>
      <c r="C25" s="30"/>
      <c r="D25" s="1" t="s">
        <v>24</v>
      </c>
      <c r="E25" s="43" t="s">
        <v>152</v>
      </c>
    </row>
    <row r="26" spans="1:5" ht="19.5" thickBot="1" x14ac:dyDescent="0.35">
      <c r="A26" s="22" t="s">
        <v>25</v>
      </c>
      <c r="B26" s="6" t="s">
        <v>147</v>
      </c>
      <c r="C26" s="30"/>
      <c r="D26" s="31"/>
      <c r="E26" s="32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1</v>
      </c>
    </row>
    <row r="35" spans="1:3" ht="32.25" thickBot="1" x14ac:dyDescent="0.35">
      <c r="A35" s="11" t="s">
        <v>87</v>
      </c>
      <c r="B35" s="9" t="s">
        <v>34</v>
      </c>
      <c r="C35" s="5">
        <v>1</v>
      </c>
    </row>
    <row r="36" spans="1:3" ht="19.5" thickBot="1" x14ac:dyDescent="0.35">
      <c r="A36" s="11" t="s">
        <v>88</v>
      </c>
      <c r="B36" s="9" t="s">
        <v>35</v>
      </c>
      <c r="C36" s="5"/>
    </row>
    <row r="37" spans="1:3" ht="19.5" thickBot="1" x14ac:dyDescent="0.35">
      <c r="A37" s="11" t="s">
        <v>89</v>
      </c>
      <c r="B37" s="9" t="s">
        <v>36</v>
      </c>
      <c r="C37" s="5"/>
    </row>
    <row r="38" spans="1:3" ht="32.25" thickBot="1" x14ac:dyDescent="0.35">
      <c r="A38" s="11" t="s">
        <v>84</v>
      </c>
      <c r="B38" s="9" t="s">
        <v>37</v>
      </c>
      <c r="C38" s="5"/>
    </row>
    <row r="39" spans="1:3" ht="19.5" thickBot="1" x14ac:dyDescent="0.35">
      <c r="A39" s="11" t="s">
        <v>85</v>
      </c>
      <c r="B39" s="5" t="s">
        <v>38</v>
      </c>
      <c r="C39" s="5">
        <v>2</v>
      </c>
    </row>
    <row r="40" spans="1:3" ht="32.25" thickBot="1" x14ac:dyDescent="0.35">
      <c r="A40" s="11" t="s">
        <v>90</v>
      </c>
      <c r="B40" s="9" t="s">
        <v>39</v>
      </c>
      <c r="C40" s="5"/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/>
    </row>
    <row r="43" spans="1:3" ht="32.25" thickBot="1" x14ac:dyDescent="0.35">
      <c r="A43" s="11" t="s">
        <v>92</v>
      </c>
      <c r="B43" s="9" t="s">
        <v>41</v>
      </c>
      <c r="C43" s="5"/>
    </row>
    <row r="44" spans="1:3" ht="32.25" thickBot="1" x14ac:dyDescent="0.35">
      <c r="A44" s="11" t="s">
        <v>93</v>
      </c>
      <c r="B44" s="9" t="s">
        <v>42</v>
      </c>
      <c r="C44" s="5"/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>
        <v>1</v>
      </c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29" t="s">
        <v>69</v>
      </c>
      <c r="H65" s="29" t="s">
        <v>70</v>
      </c>
      <c r="I65" s="29" t="s">
        <v>69</v>
      </c>
      <c r="J65" s="29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47.25" customHeight="1" thickBot="1" x14ac:dyDescent="0.35">
      <c r="A67" s="92" t="s">
        <v>235</v>
      </c>
      <c r="B67" s="93"/>
      <c r="C67" s="5"/>
      <c r="D67" s="5"/>
      <c r="E67" s="5"/>
      <c r="F67" s="5"/>
      <c r="G67" s="5">
        <v>1</v>
      </c>
      <c r="H67" s="5">
        <v>1</v>
      </c>
      <c r="I67" s="5">
        <v>1</v>
      </c>
      <c r="J67" s="5">
        <v>1</v>
      </c>
      <c r="K67" s="5"/>
      <c r="L67" s="5"/>
      <c r="M67" s="8" t="s">
        <v>32</v>
      </c>
      <c r="N67" s="8" t="s">
        <v>32</v>
      </c>
      <c r="O67" s="5">
        <f>O68+O72</f>
        <v>365730</v>
      </c>
      <c r="P67" s="5">
        <v>0</v>
      </c>
      <c r="Q67" s="5">
        <f t="shared" ref="Q67:R67" si="0">Q68+Q72</f>
        <v>101779.48</v>
      </c>
      <c r="R67" s="5">
        <f t="shared" si="0"/>
        <v>101779.48</v>
      </c>
    </row>
    <row r="68" spans="1:18" ht="32.25" thickBot="1" x14ac:dyDescent="0.35">
      <c r="A68" s="116" t="s">
        <v>237</v>
      </c>
      <c r="B68" s="8" t="s">
        <v>236</v>
      </c>
      <c r="C68" s="5"/>
      <c r="D68" s="5" t="s">
        <v>169</v>
      </c>
      <c r="E68" s="5" t="s">
        <v>121</v>
      </c>
      <c r="F68" s="5">
        <v>876</v>
      </c>
      <c r="G68" s="5">
        <v>1</v>
      </c>
      <c r="H68" s="5">
        <v>1</v>
      </c>
      <c r="I68" s="5">
        <v>0</v>
      </c>
      <c r="J68" s="5">
        <v>0</v>
      </c>
      <c r="K68" s="5">
        <v>1</v>
      </c>
      <c r="L68" s="8" t="s">
        <v>32</v>
      </c>
      <c r="M68" s="28">
        <v>45884</v>
      </c>
      <c r="N68" s="28">
        <v>45884</v>
      </c>
      <c r="O68" s="44">
        <v>357330</v>
      </c>
      <c r="P68" s="45" t="s">
        <v>32</v>
      </c>
      <c r="Q68" s="44">
        <v>50889.74</v>
      </c>
      <c r="R68" s="44">
        <v>50889.74</v>
      </c>
    </row>
    <row r="69" spans="1:18" ht="128.25" customHeight="1" thickBot="1" x14ac:dyDescent="0.35">
      <c r="A69" s="117"/>
      <c r="B69" s="34" t="s">
        <v>238</v>
      </c>
      <c r="C69" s="5"/>
      <c r="D69" s="5" t="s">
        <v>239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28">
        <v>45802</v>
      </c>
      <c r="N69" s="28">
        <v>45802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63.75" thickBot="1" x14ac:dyDescent="0.35">
      <c r="A70" s="117"/>
      <c r="B70" s="34" t="s">
        <v>240</v>
      </c>
      <c r="C70" s="5"/>
      <c r="D70" s="33" t="s">
        <v>169</v>
      </c>
      <c r="E70" s="5" t="s">
        <v>121</v>
      </c>
      <c r="F70" s="5">
        <v>876</v>
      </c>
      <c r="G70" s="5">
        <v>1</v>
      </c>
      <c r="H70" s="5">
        <v>1</v>
      </c>
      <c r="I70" s="5">
        <v>0</v>
      </c>
      <c r="J70" s="5">
        <v>0</v>
      </c>
      <c r="K70" s="5">
        <v>1</v>
      </c>
      <c r="L70" s="8"/>
      <c r="M70" s="28">
        <v>45870</v>
      </c>
      <c r="N70" s="28">
        <v>45870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63.75" thickBot="1" x14ac:dyDescent="0.35">
      <c r="A71" s="117"/>
      <c r="B71" s="34" t="s">
        <v>241</v>
      </c>
      <c r="C71" s="5"/>
      <c r="D71" s="33" t="s">
        <v>169</v>
      </c>
      <c r="E71" s="5" t="s">
        <v>121</v>
      </c>
      <c r="F71" s="5">
        <v>876</v>
      </c>
      <c r="G71" s="5">
        <v>1</v>
      </c>
      <c r="H71" s="5">
        <v>1</v>
      </c>
      <c r="I71" s="5">
        <v>0</v>
      </c>
      <c r="J71" s="5">
        <v>0</v>
      </c>
      <c r="K71" s="5">
        <v>1</v>
      </c>
      <c r="L71" s="8"/>
      <c r="M71" s="28">
        <v>45884</v>
      </c>
      <c r="N71" s="28">
        <v>45884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ht="76.5" customHeight="1" thickBot="1" x14ac:dyDescent="0.35">
      <c r="A72" s="117"/>
      <c r="B72" s="8" t="s">
        <v>242</v>
      </c>
      <c r="C72" s="5"/>
      <c r="D72" s="5" t="s">
        <v>169</v>
      </c>
      <c r="E72" s="5" t="s">
        <v>121</v>
      </c>
      <c r="F72" s="5">
        <v>876</v>
      </c>
      <c r="G72" s="5">
        <v>1</v>
      </c>
      <c r="H72" s="5">
        <v>1</v>
      </c>
      <c r="I72" s="5">
        <v>0</v>
      </c>
      <c r="J72" s="5">
        <v>0</v>
      </c>
      <c r="K72" s="5">
        <v>1</v>
      </c>
      <c r="L72" s="8" t="s">
        <v>32</v>
      </c>
      <c r="M72" s="28">
        <v>45884</v>
      </c>
      <c r="N72" s="28">
        <v>45884</v>
      </c>
      <c r="O72" s="44">
        <v>8400</v>
      </c>
      <c r="P72" s="45" t="s">
        <v>32</v>
      </c>
      <c r="Q72" s="44">
        <v>50889.74</v>
      </c>
      <c r="R72" s="44">
        <v>50889.74</v>
      </c>
    </row>
    <row r="73" spans="1:18" ht="116.25" customHeight="1" thickBot="1" x14ac:dyDescent="0.35">
      <c r="A73" s="117"/>
      <c r="B73" s="34" t="s">
        <v>243</v>
      </c>
      <c r="C73" s="5"/>
      <c r="D73" s="5" t="s">
        <v>239</v>
      </c>
      <c r="E73" s="5" t="s">
        <v>121</v>
      </c>
      <c r="F73" s="5">
        <v>876</v>
      </c>
      <c r="G73" s="5">
        <v>1</v>
      </c>
      <c r="H73" s="5">
        <v>1</v>
      </c>
      <c r="I73" s="5">
        <v>0</v>
      </c>
      <c r="J73" s="5">
        <v>0</v>
      </c>
      <c r="K73" s="5">
        <v>1</v>
      </c>
      <c r="L73" s="5"/>
      <c r="M73" s="28">
        <v>45884</v>
      </c>
      <c r="N73" s="28">
        <v>45884</v>
      </c>
      <c r="O73" s="8" t="s">
        <v>32</v>
      </c>
      <c r="P73" s="8" t="s">
        <v>32</v>
      </c>
      <c r="Q73" s="8" t="s">
        <v>32</v>
      </c>
      <c r="R73" s="8" t="s">
        <v>32</v>
      </c>
    </row>
    <row r="74" spans="1:18" x14ac:dyDescent="0.3">
      <c r="A74" s="3" t="s">
        <v>356</v>
      </c>
      <c r="C74" t="s">
        <v>357</v>
      </c>
    </row>
    <row r="75" spans="1:18" s="16" customFormat="1" ht="30" customHeight="1" x14ac:dyDescent="0.3">
      <c r="A75" s="84" t="s">
        <v>72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15"/>
    </row>
    <row r="76" spans="1:18" s="16" customFormat="1" ht="30" customHeight="1" x14ac:dyDescent="0.3">
      <c r="A76" s="84" t="s">
        <v>73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15"/>
    </row>
    <row r="77" spans="1:18" s="16" customFormat="1" ht="30" customHeight="1" x14ac:dyDescent="0.3">
      <c r="A77" s="84" t="s">
        <v>74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5"/>
    </row>
    <row r="78" spans="1:18" s="10" customFormat="1" x14ac:dyDescent="0.3">
      <c r="A78" s="91" t="s">
        <v>107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14"/>
    </row>
    <row r="79" spans="1:18" s="10" customFormat="1" x14ac:dyDescent="0.3">
      <c r="A79" s="91" t="s">
        <v>108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x14ac:dyDescent="0.3">
      <c r="A80" s="91" t="s">
        <v>109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x14ac:dyDescent="0.3">
      <c r="A81" s="91" t="s">
        <v>110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0" customFormat="1" x14ac:dyDescent="0.3">
      <c r="A82" s="91" t="s">
        <v>111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14"/>
    </row>
    <row r="83" spans="1:18" s="10" customFormat="1" x14ac:dyDescent="0.3">
      <c r="A83" s="91" t="s">
        <v>112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ht="35.25" customHeight="1" x14ac:dyDescent="0.3">
      <c r="A84" s="91" t="s">
        <v>113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ht="33.75" customHeight="1" x14ac:dyDescent="0.3">
      <c r="A85" s="91" t="s">
        <v>114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6" customFormat="1" ht="30" customHeight="1" x14ac:dyDescent="0.3">
      <c r="A86" s="98" t="s">
        <v>75</v>
      </c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15"/>
    </row>
    <row r="87" spans="1:18" s="10" customFormat="1" x14ac:dyDescent="0.3">
      <c r="A87" s="91" t="s">
        <v>76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115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116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ht="33" customHeight="1" x14ac:dyDescent="0.3">
      <c r="A90" s="97" t="s">
        <v>77</v>
      </c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14"/>
    </row>
    <row r="91" spans="1:18" s="10" customFormat="1" x14ac:dyDescent="0.3">
      <c r="A91" s="91" t="s">
        <v>117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14"/>
    </row>
    <row r="92" spans="1:18" s="10" customFormat="1" x14ac:dyDescent="0.3">
      <c r="A92" s="91" t="s">
        <v>78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x14ac:dyDescent="0.3">
      <c r="A93" s="91" t="s">
        <v>118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0" customFormat="1" x14ac:dyDescent="0.3">
      <c r="A94" s="91" t="s">
        <v>119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3" customFormat="1" x14ac:dyDescent="0.3">
      <c r="A95" s="97" t="s">
        <v>79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14"/>
    </row>
    <row r="96" spans="1:18" s="13" customFormat="1" ht="27.75" customHeight="1" x14ac:dyDescent="0.3">
      <c r="A96" s="97" t="s">
        <v>80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14"/>
    </row>
    <row r="97" spans="1:18" s="13" customFormat="1" ht="35.25" customHeight="1" x14ac:dyDescent="0.3">
      <c r="A97" s="97" t="s">
        <v>81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14"/>
    </row>
    <row r="98" spans="1:18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</sheetData>
  <mergeCells count="57">
    <mergeCell ref="A97:Q97"/>
    <mergeCell ref="A86:Q86"/>
    <mergeCell ref="A87:Q87"/>
    <mergeCell ref="A88:Q88"/>
    <mergeCell ref="A89:Q89"/>
    <mergeCell ref="A90:Q90"/>
    <mergeCell ref="A91:Q91"/>
    <mergeCell ref="A92:Q92"/>
    <mergeCell ref="A93:Q93"/>
    <mergeCell ref="A94:Q94"/>
    <mergeCell ref="A95:Q95"/>
    <mergeCell ref="A96:Q96"/>
    <mergeCell ref="A85:Q85"/>
    <mergeCell ref="A68:A73"/>
    <mergeCell ref="A75:Q75"/>
    <mergeCell ref="A76:Q76"/>
    <mergeCell ref="A77:Q77"/>
    <mergeCell ref="A78:Q78"/>
    <mergeCell ref="A79:Q79"/>
    <mergeCell ref="A80:Q80"/>
    <mergeCell ref="A81:Q81"/>
    <mergeCell ref="A82:Q82"/>
    <mergeCell ref="A83:Q83"/>
    <mergeCell ref="A84:Q84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77" location="P60" tooltip="3" display="P60"/>
    <hyperlink ref="A86" location="P137" tooltip="Раздел II. Информация о достижении результатов" display="P137"/>
    <hyperlink ref="A90" location="P176" tooltip="12" display="P176"/>
    <hyperlink ref="A97" location="P182" tooltip="18" display="P182"/>
    <hyperlink ref="A95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="80" zoomScaleNormal="80" workbookViewId="0">
      <selection activeCell="A15" sqref="A1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39"/>
      <c r="B22" s="39"/>
      <c r="C22" s="39"/>
      <c r="D22" s="23" t="s">
        <v>18</v>
      </c>
      <c r="E22" s="41"/>
    </row>
    <row r="23" spans="1:5" s="12" customFormat="1" ht="45" customHeight="1" thickBot="1" x14ac:dyDescent="0.35">
      <c r="A23" s="22" t="s">
        <v>19</v>
      </c>
      <c r="B23" s="6" t="s">
        <v>151</v>
      </c>
      <c r="C23" s="39"/>
      <c r="D23" s="24" t="s">
        <v>20</v>
      </c>
      <c r="E23" s="25">
        <v>75304350</v>
      </c>
    </row>
    <row r="24" spans="1:5" s="12" customFormat="1" ht="75" customHeight="1" thickBot="1" x14ac:dyDescent="0.35">
      <c r="A24" s="21" t="s">
        <v>21</v>
      </c>
      <c r="B24" s="6" t="s">
        <v>248</v>
      </c>
      <c r="C24" s="39"/>
      <c r="D24" s="1" t="s">
        <v>22</v>
      </c>
      <c r="E24" s="43" t="s">
        <v>249</v>
      </c>
    </row>
    <row r="25" spans="1:5" s="12" customFormat="1" ht="44.25" customHeight="1" x14ac:dyDescent="0.3">
      <c r="A25" s="22" t="s">
        <v>23</v>
      </c>
      <c r="B25" s="61" t="s">
        <v>251</v>
      </c>
      <c r="C25" s="39"/>
      <c r="D25" s="1" t="s">
        <v>24</v>
      </c>
      <c r="E25" s="43" t="s">
        <v>250</v>
      </c>
    </row>
    <row r="26" spans="1:5" ht="19.5" thickBot="1" x14ac:dyDescent="0.35">
      <c r="A26" s="22" t="s">
        <v>25</v>
      </c>
      <c r="B26" s="6" t="s">
        <v>147</v>
      </c>
      <c r="C26" s="39"/>
      <c r="D26" s="40"/>
      <c r="E26" s="41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2</v>
      </c>
    </row>
    <row r="35" spans="1:3" ht="32.25" thickBot="1" x14ac:dyDescent="0.35">
      <c r="A35" s="11" t="s">
        <v>87</v>
      </c>
      <c r="B35" s="9" t="s">
        <v>34</v>
      </c>
      <c r="C35" s="5">
        <f>COUNT(J69:J70)</f>
        <v>2</v>
      </c>
    </row>
    <row r="36" spans="1:3" ht="19.5" thickBot="1" x14ac:dyDescent="0.35">
      <c r="A36" s="11" t="s">
        <v>88</v>
      </c>
      <c r="B36" s="9" t="s">
        <v>35</v>
      </c>
      <c r="C36" s="5">
        <v>0</v>
      </c>
    </row>
    <row r="37" spans="1:3" ht="19.5" thickBot="1" x14ac:dyDescent="0.35">
      <c r="A37" s="11" t="s">
        <v>89</v>
      </c>
      <c r="B37" s="9" t="s">
        <v>36</v>
      </c>
      <c r="C37" s="5">
        <v>0</v>
      </c>
    </row>
    <row r="38" spans="1:3" ht="32.25" thickBot="1" x14ac:dyDescent="0.35">
      <c r="A38" s="11" t="s">
        <v>84</v>
      </c>
      <c r="B38" s="9" t="s">
        <v>37</v>
      </c>
      <c r="C38" s="5">
        <v>0</v>
      </c>
    </row>
    <row r="39" spans="1:3" ht="19.5" thickBot="1" x14ac:dyDescent="0.35">
      <c r="A39" s="11" t="s">
        <v>85</v>
      </c>
      <c r="B39" s="5" t="s">
        <v>38</v>
      </c>
      <c r="C39" s="5">
        <v>1</v>
      </c>
    </row>
    <row r="40" spans="1:3" ht="32.25" thickBot="1" x14ac:dyDescent="0.35">
      <c r="A40" s="11" t="s">
        <v>90</v>
      </c>
      <c r="B40" s="9" t="s">
        <v>39</v>
      </c>
      <c r="C40" s="5">
        <v>0</v>
      </c>
    </row>
    <row r="41" spans="1:3" ht="32.25" thickBot="1" x14ac:dyDescent="0.35">
      <c r="A41" s="11" t="s">
        <v>91</v>
      </c>
      <c r="B41" s="9" t="s">
        <v>34</v>
      </c>
      <c r="C41" s="5"/>
    </row>
    <row r="42" spans="1:3" ht="48" thickBot="1" x14ac:dyDescent="0.35">
      <c r="A42" s="11" t="s">
        <v>86</v>
      </c>
      <c r="B42" s="5" t="s">
        <v>40</v>
      </c>
      <c r="C42" s="5">
        <v>0</v>
      </c>
    </row>
    <row r="43" spans="1:3" ht="32.25" thickBot="1" x14ac:dyDescent="0.35">
      <c r="A43" s="11" t="s">
        <v>92</v>
      </c>
      <c r="B43" s="9" t="s">
        <v>41</v>
      </c>
      <c r="C43" s="5">
        <v>0</v>
      </c>
    </row>
    <row r="44" spans="1:3" ht="32.25" thickBot="1" x14ac:dyDescent="0.35">
      <c r="A44" s="11" t="s">
        <v>93</v>
      </c>
      <c r="B44" s="9" t="s">
        <v>42</v>
      </c>
      <c r="C44" s="5">
        <v>0</v>
      </c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/>
    </row>
    <row r="48" spans="1:3" ht="32.25" thickBot="1" x14ac:dyDescent="0.35">
      <c r="A48" s="11" t="s">
        <v>97</v>
      </c>
      <c r="B48" s="9" t="s">
        <v>34</v>
      </c>
      <c r="C48" s="5"/>
    </row>
    <row r="49" spans="1:18" ht="19.5" thickBot="1" x14ac:dyDescent="0.35">
      <c r="A49" s="11" t="s">
        <v>98</v>
      </c>
      <c r="B49" s="9" t="s">
        <v>35</v>
      </c>
      <c r="C49" s="5"/>
    </row>
    <row r="50" spans="1:18" ht="19.5" thickBot="1" x14ac:dyDescent="0.35">
      <c r="A50" s="11" t="s">
        <v>99</v>
      </c>
      <c r="B50" s="9" t="s">
        <v>36</v>
      </c>
      <c r="C50" s="5"/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/>
    </row>
    <row r="53" spans="1:18" ht="32.25" thickBot="1" x14ac:dyDescent="0.35">
      <c r="A53" s="11" t="s">
        <v>102</v>
      </c>
      <c r="B53" s="9" t="s">
        <v>39</v>
      </c>
      <c r="C53" s="5"/>
    </row>
    <row r="54" spans="1:18" ht="32.25" thickBot="1" x14ac:dyDescent="0.35">
      <c r="A54" s="11" t="s">
        <v>103</v>
      </c>
      <c r="B54" s="9" t="s">
        <v>34</v>
      </c>
      <c r="C54" s="5"/>
    </row>
    <row r="55" spans="1:18" ht="48" thickBot="1" x14ac:dyDescent="0.35">
      <c r="A55" s="11" t="s">
        <v>104</v>
      </c>
      <c r="B55" s="5" t="s">
        <v>40</v>
      </c>
      <c r="C55" s="5"/>
    </row>
    <row r="56" spans="1:18" ht="32.25" thickBot="1" x14ac:dyDescent="0.35">
      <c r="A56" s="11" t="s">
        <v>105</v>
      </c>
      <c r="B56" s="9" t="s">
        <v>41</v>
      </c>
      <c r="C56" s="5"/>
    </row>
    <row r="57" spans="1:18" ht="32.25" thickBot="1" x14ac:dyDescent="0.35">
      <c r="A57" s="11" t="s">
        <v>106</v>
      </c>
      <c r="B57" s="9" t="s">
        <v>42</v>
      </c>
      <c r="C57" s="5"/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38" t="s">
        <v>69</v>
      </c>
      <c r="H65" s="38" t="s">
        <v>70</v>
      </c>
      <c r="I65" s="38" t="s">
        <v>69</v>
      </c>
      <c r="J65" s="38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47.25" customHeight="1" thickBot="1" x14ac:dyDescent="0.35">
      <c r="A67" s="92" t="s">
        <v>253</v>
      </c>
      <c r="B67" s="93"/>
      <c r="C67" s="5"/>
      <c r="D67" s="5"/>
      <c r="E67" s="5"/>
      <c r="F67" s="5"/>
      <c r="G67" s="5">
        <v>1</v>
      </c>
      <c r="H67" s="5">
        <v>1</v>
      </c>
      <c r="I67" s="5">
        <v>0</v>
      </c>
      <c r="J67" s="5">
        <v>0</v>
      </c>
      <c r="K67" s="5">
        <v>1</v>
      </c>
      <c r="L67" s="5"/>
      <c r="M67" s="8" t="s">
        <v>32</v>
      </c>
      <c r="N67" s="8" t="s">
        <v>32</v>
      </c>
      <c r="O67" s="5">
        <f>O68</f>
        <v>425667</v>
      </c>
      <c r="P67" s="5">
        <v>0</v>
      </c>
      <c r="Q67" s="5">
        <f>Q68</f>
        <v>425667</v>
      </c>
      <c r="R67" s="5">
        <f>R68</f>
        <v>42667</v>
      </c>
    </row>
    <row r="68" spans="1:18" ht="111" thickBot="1" x14ac:dyDescent="0.35">
      <c r="A68" s="94" t="s">
        <v>122</v>
      </c>
      <c r="B68" s="8" t="s">
        <v>252</v>
      </c>
      <c r="C68" s="5" t="s">
        <v>254</v>
      </c>
      <c r="D68" s="5" t="s">
        <v>255</v>
      </c>
      <c r="E68" s="5" t="s">
        <v>124</v>
      </c>
      <c r="F68" s="5">
        <v>642</v>
      </c>
      <c r="G68" s="5">
        <v>1</v>
      </c>
      <c r="H68" s="5">
        <v>1</v>
      </c>
      <c r="I68" s="5">
        <v>0</v>
      </c>
      <c r="J68" s="5">
        <v>0</v>
      </c>
      <c r="K68" s="5">
        <v>1</v>
      </c>
      <c r="L68" s="8" t="s">
        <v>32</v>
      </c>
      <c r="M68" s="28">
        <v>46022</v>
      </c>
      <c r="N68" s="28">
        <v>46022</v>
      </c>
      <c r="O68" s="5">
        <v>425667</v>
      </c>
      <c r="P68" s="8" t="s">
        <v>32</v>
      </c>
      <c r="Q68" s="5">
        <v>425667</v>
      </c>
      <c r="R68" s="5">
        <v>42667</v>
      </c>
    </row>
    <row r="69" spans="1:18" ht="92.25" customHeight="1" thickBot="1" x14ac:dyDescent="0.35">
      <c r="A69" s="95"/>
      <c r="B69" s="34" t="s">
        <v>256</v>
      </c>
      <c r="C69" s="5" t="s">
        <v>257</v>
      </c>
      <c r="D69" s="5" t="s">
        <v>258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28">
        <v>45777</v>
      </c>
      <c r="N69" s="28">
        <v>45777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34.5" customHeight="1" thickBot="1" x14ac:dyDescent="0.35">
      <c r="A70" s="95"/>
      <c r="B70" s="34" t="s">
        <v>259</v>
      </c>
      <c r="C70" s="5" t="s">
        <v>261</v>
      </c>
      <c r="D70" s="33" t="s">
        <v>260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28">
        <v>45808</v>
      </c>
      <c r="N70" s="28">
        <v>45808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48.75" customHeight="1" thickBot="1" x14ac:dyDescent="0.35">
      <c r="A71" s="109"/>
      <c r="B71" s="34" t="s">
        <v>263</v>
      </c>
      <c r="C71" s="5" t="s">
        <v>262</v>
      </c>
      <c r="D71" s="5" t="s">
        <v>264</v>
      </c>
      <c r="E71" s="5" t="s">
        <v>121</v>
      </c>
      <c r="F71" s="5">
        <v>876</v>
      </c>
      <c r="G71" s="5">
        <v>1</v>
      </c>
      <c r="H71" s="5">
        <v>1</v>
      </c>
      <c r="I71" s="5">
        <v>0</v>
      </c>
      <c r="J71" s="5">
        <v>0</v>
      </c>
      <c r="K71" s="5">
        <v>1</v>
      </c>
      <c r="L71" s="8"/>
      <c r="M71" s="28">
        <v>45930</v>
      </c>
      <c r="N71" s="28">
        <v>45930</v>
      </c>
      <c r="O71" s="8" t="s">
        <v>32</v>
      </c>
      <c r="P71" s="8" t="s">
        <v>32</v>
      </c>
      <c r="Q71" s="8" t="s">
        <v>32</v>
      </c>
      <c r="R71" s="8" t="s">
        <v>32</v>
      </c>
    </row>
    <row r="73" spans="1:18" x14ac:dyDescent="0.3">
      <c r="A73" s="3"/>
    </row>
    <row r="74" spans="1:18" x14ac:dyDescent="0.3">
      <c r="A74" s="3" t="s">
        <v>356</v>
      </c>
      <c r="C74" t="s">
        <v>357</v>
      </c>
    </row>
    <row r="75" spans="1:18" s="16" customFormat="1" ht="30" customHeight="1" x14ac:dyDescent="0.3">
      <c r="A75" s="84" t="s">
        <v>71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15"/>
    </row>
    <row r="76" spans="1:18" s="16" customFormat="1" ht="30" customHeight="1" x14ac:dyDescent="0.3">
      <c r="A76" s="84" t="s">
        <v>72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15"/>
    </row>
    <row r="77" spans="1:18" s="16" customFormat="1" ht="30" customHeight="1" x14ac:dyDescent="0.3">
      <c r="A77" s="84" t="s">
        <v>73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5"/>
    </row>
    <row r="78" spans="1:18" s="16" customFormat="1" ht="30" customHeight="1" x14ac:dyDescent="0.3">
      <c r="A78" s="84" t="s">
        <v>74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15"/>
    </row>
    <row r="79" spans="1:18" s="10" customFormat="1" x14ac:dyDescent="0.3">
      <c r="A79" s="91" t="s">
        <v>107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4"/>
    </row>
    <row r="80" spans="1:18" s="10" customFormat="1" x14ac:dyDescent="0.3">
      <c r="A80" s="91" t="s">
        <v>108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14"/>
    </row>
    <row r="81" spans="1:18" s="10" customFormat="1" x14ac:dyDescent="0.3">
      <c r="A81" s="91" t="s">
        <v>109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14"/>
    </row>
    <row r="82" spans="1:18" s="10" customFormat="1" x14ac:dyDescent="0.3">
      <c r="A82" s="91" t="s">
        <v>110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14"/>
    </row>
    <row r="83" spans="1:18" s="10" customFormat="1" x14ac:dyDescent="0.3">
      <c r="A83" s="91" t="s">
        <v>111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x14ac:dyDescent="0.3">
      <c r="A84" s="91" t="s">
        <v>112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ht="35.25" customHeight="1" x14ac:dyDescent="0.3">
      <c r="A85" s="91" t="s">
        <v>113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0" customFormat="1" ht="33.75" customHeight="1" x14ac:dyDescent="0.3">
      <c r="A86" s="91" t="s">
        <v>114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14"/>
    </row>
    <row r="87" spans="1:18" s="16" customFormat="1" ht="30" customHeight="1" x14ac:dyDescent="0.3">
      <c r="A87" s="98" t="s">
        <v>75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15"/>
    </row>
    <row r="88" spans="1:18" s="10" customFormat="1" x14ac:dyDescent="0.3">
      <c r="A88" s="91" t="s">
        <v>76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x14ac:dyDescent="0.3">
      <c r="A89" s="91" t="s">
        <v>115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x14ac:dyDescent="0.3">
      <c r="A90" s="91" t="s">
        <v>116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0" customFormat="1" ht="33" customHeight="1" x14ac:dyDescent="0.3">
      <c r="A91" s="97" t="s">
        <v>77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14"/>
    </row>
    <row r="92" spans="1:18" s="10" customFormat="1" x14ac:dyDescent="0.3">
      <c r="A92" s="91" t="s">
        <v>117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x14ac:dyDescent="0.3">
      <c r="A93" s="91" t="s">
        <v>78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0" customFormat="1" x14ac:dyDescent="0.3">
      <c r="A94" s="91" t="s">
        <v>118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0" customFormat="1" x14ac:dyDescent="0.3">
      <c r="A95" s="91" t="s">
        <v>119</v>
      </c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14"/>
    </row>
    <row r="96" spans="1:18" s="13" customFormat="1" x14ac:dyDescent="0.3">
      <c r="A96" s="97" t="s">
        <v>79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14"/>
    </row>
    <row r="97" spans="1:18" s="13" customFormat="1" ht="27.75" customHeight="1" x14ac:dyDescent="0.3">
      <c r="A97" s="97" t="s">
        <v>80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14"/>
    </row>
    <row r="98" spans="1:18" s="13" customFormat="1" ht="35.25" customHeight="1" x14ac:dyDescent="0.3">
      <c r="A98" s="97" t="s">
        <v>81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14"/>
    </row>
    <row r="99" spans="1:18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79:Q79"/>
    <mergeCell ref="N64:N65"/>
    <mergeCell ref="O64:O65"/>
    <mergeCell ref="P64:P65"/>
    <mergeCell ref="Q64:Q65"/>
    <mergeCell ref="A68:A71"/>
    <mergeCell ref="A75:Q75"/>
    <mergeCell ref="A76:Q76"/>
    <mergeCell ref="A77:Q77"/>
    <mergeCell ref="A78:Q78"/>
    <mergeCell ref="A67:B67"/>
    <mergeCell ref="G64:H64"/>
    <mergeCell ref="I64:J64"/>
    <mergeCell ref="K64:K65"/>
    <mergeCell ref="L64:L65"/>
    <mergeCell ref="M64:M65"/>
    <mergeCell ref="A91:Q91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90:Q90"/>
    <mergeCell ref="A98:Q98"/>
    <mergeCell ref="A92:Q92"/>
    <mergeCell ref="A93:Q93"/>
    <mergeCell ref="A94:Q94"/>
    <mergeCell ref="A95:Q95"/>
    <mergeCell ref="A96:Q96"/>
    <mergeCell ref="A97:Q97"/>
  </mergeCells>
  <hyperlinks>
    <hyperlink ref="C31" location="P534" tooltip="&lt;4&gt; Количество контрольных точек в графе 3 раздела I настоящего приложения:" display="P534"/>
    <hyperlink ref="A78" location="P60" tooltip="3" display="P60"/>
    <hyperlink ref="A87" location="P137" tooltip="Раздел II. Информация о достижении результатов" display="P137"/>
    <hyperlink ref="A91" location="P176" tooltip="12" display="P176"/>
    <hyperlink ref="A98" location="P182" tooltip="18" display="P182"/>
    <hyperlink ref="A96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opLeftCell="B1" zoomScale="70" zoomScaleNormal="70" workbookViewId="0">
      <selection activeCell="G38" sqref="G38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96" t="s">
        <v>13</v>
      </c>
      <c r="B16" s="96"/>
      <c r="C16" s="96"/>
      <c r="D16" s="96"/>
      <c r="E16" s="96"/>
    </row>
    <row r="17" spans="1:5" x14ac:dyDescent="0.3">
      <c r="A17" s="96" t="s">
        <v>14</v>
      </c>
      <c r="B17" s="96"/>
      <c r="C17" s="96"/>
      <c r="D17" s="96"/>
      <c r="E17" s="96"/>
    </row>
    <row r="18" spans="1:5" x14ac:dyDescent="0.3">
      <c r="A18" s="3"/>
    </row>
    <row r="19" spans="1:5" x14ac:dyDescent="0.3">
      <c r="A19" s="87"/>
      <c r="B19" s="87"/>
      <c r="C19" s="87"/>
      <c r="D19" s="88"/>
      <c r="E19" s="25" t="s">
        <v>15</v>
      </c>
    </row>
    <row r="20" spans="1:5" x14ac:dyDescent="0.3">
      <c r="A20" s="87"/>
      <c r="B20" s="4" t="s">
        <v>16</v>
      </c>
      <c r="C20" s="87"/>
      <c r="D20" s="89" t="s">
        <v>17</v>
      </c>
      <c r="E20" s="90" t="s">
        <v>167</v>
      </c>
    </row>
    <row r="21" spans="1:5" x14ac:dyDescent="0.3">
      <c r="A21" s="87"/>
      <c r="B21" s="4" t="s">
        <v>153</v>
      </c>
      <c r="C21" s="87"/>
      <c r="D21" s="89"/>
      <c r="E21" s="90"/>
    </row>
    <row r="22" spans="1:5" s="12" customFormat="1" x14ac:dyDescent="0.3">
      <c r="A22" s="39"/>
      <c r="B22" s="39"/>
      <c r="C22" s="39"/>
      <c r="D22" s="23" t="s">
        <v>18</v>
      </c>
      <c r="E22" s="41"/>
    </row>
    <row r="23" spans="1:5" s="12" customFormat="1" ht="45" customHeight="1" thickBot="1" x14ac:dyDescent="0.35">
      <c r="A23" s="22" t="s">
        <v>19</v>
      </c>
      <c r="B23" s="6" t="s">
        <v>151</v>
      </c>
      <c r="C23" s="39"/>
      <c r="D23" s="24" t="s">
        <v>20</v>
      </c>
      <c r="E23" s="25">
        <v>75304350</v>
      </c>
    </row>
    <row r="24" spans="1:5" s="12" customFormat="1" ht="75" customHeight="1" thickBot="1" x14ac:dyDescent="0.35">
      <c r="A24" s="21" t="s">
        <v>21</v>
      </c>
      <c r="B24" s="54"/>
      <c r="C24" s="39"/>
      <c r="D24" s="1" t="s">
        <v>22</v>
      </c>
      <c r="E24" s="43"/>
    </row>
    <row r="25" spans="1:5" s="12" customFormat="1" ht="44.25" customHeight="1" x14ac:dyDescent="0.3">
      <c r="A25" s="22" t="s">
        <v>23</v>
      </c>
      <c r="B25" s="61" t="s">
        <v>265</v>
      </c>
      <c r="C25" s="39"/>
      <c r="D25" s="1" t="s">
        <v>24</v>
      </c>
      <c r="E25" s="43" t="s">
        <v>266</v>
      </c>
    </row>
    <row r="26" spans="1:5" ht="19.5" thickBot="1" x14ac:dyDescent="0.35">
      <c r="A26" s="22" t="s">
        <v>25</v>
      </c>
      <c r="B26" s="6" t="s">
        <v>147</v>
      </c>
      <c r="C26" s="39"/>
      <c r="D26" s="40"/>
      <c r="E26" s="41"/>
    </row>
    <row r="27" spans="1:5" x14ac:dyDescent="0.3">
      <c r="A27" s="3"/>
    </row>
    <row r="28" spans="1:5" s="27" customFormat="1" ht="26.25" x14ac:dyDescent="0.4">
      <c r="A28" s="82" t="s">
        <v>26</v>
      </c>
      <c r="B28" s="83"/>
      <c r="C28" s="83"/>
    </row>
    <row r="29" spans="1:5" s="27" customFormat="1" ht="26.25" x14ac:dyDescent="0.4">
      <c r="A29" s="82" t="s">
        <v>27</v>
      </c>
      <c r="B29" s="83"/>
      <c r="C29" s="83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7">
        <v>1</v>
      </c>
      <c r="B32" s="8">
        <v>2</v>
      </c>
      <c r="C32" s="8">
        <v>3</v>
      </c>
    </row>
    <row r="33" spans="1:3" ht="19.5" thickBot="1" x14ac:dyDescent="0.35">
      <c r="A33" s="11" t="s">
        <v>82</v>
      </c>
      <c r="B33" s="5" t="s">
        <v>31</v>
      </c>
      <c r="C33" s="8" t="s">
        <v>32</v>
      </c>
    </row>
    <row r="34" spans="1:3" ht="32.25" thickBot="1" x14ac:dyDescent="0.35">
      <c r="A34" s="11" t="s">
        <v>83</v>
      </c>
      <c r="B34" s="5" t="s">
        <v>33</v>
      </c>
      <c r="C34" s="42">
        <v>3</v>
      </c>
    </row>
    <row r="35" spans="1:3" ht="32.25" thickBot="1" x14ac:dyDescent="0.35">
      <c r="A35" s="11" t="s">
        <v>87</v>
      </c>
      <c r="B35" s="9" t="s">
        <v>34</v>
      </c>
      <c r="C35" s="5">
        <v>3</v>
      </c>
    </row>
    <row r="36" spans="1:3" ht="19.5" thickBot="1" x14ac:dyDescent="0.35">
      <c r="A36" s="11" t="s">
        <v>88</v>
      </c>
      <c r="B36" s="9" t="s">
        <v>35</v>
      </c>
      <c r="C36" s="5">
        <v>0</v>
      </c>
    </row>
    <row r="37" spans="1:3" ht="19.5" thickBot="1" x14ac:dyDescent="0.35">
      <c r="A37" s="11" t="s">
        <v>89</v>
      </c>
      <c r="B37" s="9" t="s">
        <v>36</v>
      </c>
      <c r="C37" s="5">
        <v>0</v>
      </c>
    </row>
    <row r="38" spans="1:3" ht="32.25" thickBot="1" x14ac:dyDescent="0.35">
      <c r="A38" s="11" t="s">
        <v>84</v>
      </c>
      <c r="B38" s="9" t="s">
        <v>37</v>
      </c>
      <c r="C38" s="5">
        <v>0</v>
      </c>
    </row>
    <row r="39" spans="1:3" ht="19.5" thickBot="1" x14ac:dyDescent="0.35">
      <c r="A39" s="11" t="s">
        <v>85</v>
      </c>
      <c r="B39" s="5" t="s">
        <v>38</v>
      </c>
      <c r="C39" s="5">
        <v>0</v>
      </c>
    </row>
    <row r="40" spans="1:3" ht="32.25" thickBot="1" x14ac:dyDescent="0.35">
      <c r="A40" s="11" t="s">
        <v>90</v>
      </c>
      <c r="B40" s="9" t="s">
        <v>39</v>
      </c>
      <c r="C40" s="5">
        <v>0</v>
      </c>
    </row>
    <row r="41" spans="1:3" ht="32.25" thickBot="1" x14ac:dyDescent="0.35">
      <c r="A41" s="11" t="s">
        <v>91</v>
      </c>
      <c r="B41" s="9" t="s">
        <v>34</v>
      </c>
      <c r="C41" s="5">
        <v>2</v>
      </c>
    </row>
    <row r="42" spans="1:3" ht="48" thickBot="1" x14ac:dyDescent="0.35">
      <c r="A42" s="11" t="s">
        <v>86</v>
      </c>
      <c r="B42" s="5" t="s">
        <v>40</v>
      </c>
      <c r="C42" s="5">
        <v>0</v>
      </c>
    </row>
    <row r="43" spans="1:3" ht="32.25" thickBot="1" x14ac:dyDescent="0.35">
      <c r="A43" s="11" t="s">
        <v>92</v>
      </c>
      <c r="B43" s="9" t="s">
        <v>41</v>
      </c>
      <c r="C43" s="5">
        <v>0</v>
      </c>
    </row>
    <row r="44" spans="1:3" ht="32.25" thickBot="1" x14ac:dyDescent="0.35">
      <c r="A44" s="11" t="s">
        <v>93</v>
      </c>
      <c r="B44" s="9" t="s">
        <v>42</v>
      </c>
      <c r="C44" s="5">
        <v>0</v>
      </c>
    </row>
    <row r="45" spans="1:3" ht="19.5" thickBot="1" x14ac:dyDescent="0.35">
      <c r="A45" s="11" t="s">
        <v>94</v>
      </c>
      <c r="B45" s="5" t="s">
        <v>43</v>
      </c>
      <c r="C45" s="5" t="s">
        <v>43</v>
      </c>
    </row>
    <row r="46" spans="1:3" ht="19.5" thickBot="1" x14ac:dyDescent="0.35">
      <c r="A46" s="11" t="s">
        <v>95</v>
      </c>
      <c r="B46" s="5" t="s">
        <v>44</v>
      </c>
      <c r="C46" s="8" t="s">
        <v>32</v>
      </c>
    </row>
    <row r="47" spans="1:3" ht="32.25" thickBot="1" x14ac:dyDescent="0.35">
      <c r="A47" s="11" t="s">
        <v>96</v>
      </c>
      <c r="B47" s="5" t="s">
        <v>33</v>
      </c>
      <c r="C47" s="5">
        <v>2</v>
      </c>
    </row>
    <row r="48" spans="1:3" ht="32.25" thickBot="1" x14ac:dyDescent="0.35">
      <c r="A48" s="11" t="s">
        <v>97</v>
      </c>
      <c r="B48" s="9" t="s">
        <v>34</v>
      </c>
      <c r="C48" s="5">
        <v>2</v>
      </c>
    </row>
    <row r="49" spans="1:18" ht="19.5" thickBot="1" x14ac:dyDescent="0.35">
      <c r="A49" s="11" t="s">
        <v>98</v>
      </c>
      <c r="B49" s="9" t="s">
        <v>35</v>
      </c>
      <c r="C49" s="5">
        <v>0</v>
      </c>
    </row>
    <row r="50" spans="1:18" ht="19.5" thickBot="1" x14ac:dyDescent="0.35">
      <c r="A50" s="11" t="s">
        <v>99</v>
      </c>
      <c r="B50" s="9" t="s">
        <v>36</v>
      </c>
      <c r="C50" s="5">
        <v>0</v>
      </c>
    </row>
    <row r="51" spans="1:18" ht="32.25" thickBot="1" x14ac:dyDescent="0.35">
      <c r="A51" s="11" t="s">
        <v>100</v>
      </c>
      <c r="B51" s="5" t="s">
        <v>37</v>
      </c>
      <c r="C51" s="5"/>
    </row>
    <row r="52" spans="1:18" ht="32.25" thickBot="1" x14ac:dyDescent="0.35">
      <c r="A52" s="11" t="s">
        <v>101</v>
      </c>
      <c r="B52" s="5" t="s">
        <v>45</v>
      </c>
      <c r="C52" s="5">
        <v>1</v>
      </c>
    </row>
    <row r="53" spans="1:18" ht="32.25" thickBot="1" x14ac:dyDescent="0.35">
      <c r="A53" s="11" t="s">
        <v>102</v>
      </c>
      <c r="B53" s="9" t="s">
        <v>39</v>
      </c>
      <c r="C53" s="5">
        <v>0</v>
      </c>
    </row>
    <row r="54" spans="1:18" ht="32.25" thickBot="1" x14ac:dyDescent="0.35">
      <c r="A54" s="11" t="s">
        <v>103</v>
      </c>
      <c r="B54" s="9" t="s">
        <v>34</v>
      </c>
      <c r="C54" s="5">
        <v>0</v>
      </c>
    </row>
    <row r="55" spans="1:18" ht="48" thickBot="1" x14ac:dyDescent="0.35">
      <c r="A55" s="11" t="s">
        <v>104</v>
      </c>
      <c r="B55" s="5" t="s">
        <v>40</v>
      </c>
      <c r="C55" s="5">
        <v>0</v>
      </c>
    </row>
    <row r="56" spans="1:18" ht="32.25" thickBot="1" x14ac:dyDescent="0.35">
      <c r="A56" s="11" t="s">
        <v>105</v>
      </c>
      <c r="B56" s="9" t="s">
        <v>41</v>
      </c>
      <c r="C56" s="5">
        <v>0</v>
      </c>
    </row>
    <row r="57" spans="1:18" ht="32.25" thickBot="1" x14ac:dyDescent="0.35">
      <c r="A57" s="11" t="s">
        <v>106</v>
      </c>
      <c r="B57" s="9" t="s">
        <v>42</v>
      </c>
      <c r="C57" s="5">
        <v>0</v>
      </c>
    </row>
    <row r="58" spans="1:18" x14ac:dyDescent="0.3">
      <c r="A58" s="3"/>
    </row>
    <row r="59" spans="1:18" s="27" customFormat="1" ht="26.25" x14ac:dyDescent="0.4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7" customFormat="1" ht="26.25" x14ac:dyDescent="0.4">
      <c r="A60" s="82" t="s">
        <v>47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x14ac:dyDescent="0.3">
      <c r="A61" s="3"/>
    </row>
    <row r="62" spans="1:18" x14ac:dyDescent="0.3">
      <c r="A62" s="2"/>
    </row>
    <row r="63" spans="1:18" s="26" customFormat="1" ht="150" customHeight="1" x14ac:dyDescent="0.25">
      <c r="A63" s="86" t="s">
        <v>48</v>
      </c>
      <c r="B63" s="86" t="s">
        <v>49</v>
      </c>
      <c r="C63" s="86" t="s">
        <v>50</v>
      </c>
      <c r="D63" s="86" t="s">
        <v>51</v>
      </c>
      <c r="E63" s="86" t="s">
        <v>52</v>
      </c>
      <c r="F63" s="86"/>
      <c r="G63" s="86" t="s">
        <v>53</v>
      </c>
      <c r="H63" s="86"/>
      <c r="I63" s="86"/>
      <c r="J63" s="86"/>
      <c r="K63" s="86"/>
      <c r="L63" s="86"/>
      <c r="M63" s="86" t="s">
        <v>54</v>
      </c>
      <c r="N63" s="86"/>
      <c r="O63" s="86" t="s">
        <v>55</v>
      </c>
      <c r="P63" s="86"/>
      <c r="Q63" s="86" t="s">
        <v>56</v>
      </c>
      <c r="R63" s="86"/>
    </row>
    <row r="64" spans="1:18" s="26" customFormat="1" ht="15.75" x14ac:dyDescent="0.25">
      <c r="A64" s="86"/>
      <c r="B64" s="86"/>
      <c r="C64" s="86"/>
      <c r="D64" s="86"/>
      <c r="E64" s="86" t="s">
        <v>57</v>
      </c>
      <c r="F64" s="86" t="s">
        <v>58</v>
      </c>
      <c r="G64" s="86" t="s">
        <v>59</v>
      </c>
      <c r="H64" s="86"/>
      <c r="I64" s="86" t="s">
        <v>60</v>
      </c>
      <c r="J64" s="86"/>
      <c r="K64" s="86" t="s">
        <v>61</v>
      </c>
      <c r="L64" s="86" t="s">
        <v>62</v>
      </c>
      <c r="M64" s="86" t="s">
        <v>63</v>
      </c>
      <c r="N64" s="86" t="s">
        <v>64</v>
      </c>
      <c r="O64" s="86" t="s">
        <v>65</v>
      </c>
      <c r="P64" s="86" t="s">
        <v>66</v>
      </c>
      <c r="Q64" s="86" t="s">
        <v>67</v>
      </c>
      <c r="R64" s="86" t="s">
        <v>68</v>
      </c>
    </row>
    <row r="65" spans="1:18" s="26" customFormat="1" ht="63" x14ac:dyDescent="0.25">
      <c r="A65" s="86"/>
      <c r="B65" s="86"/>
      <c r="C65" s="86"/>
      <c r="D65" s="86"/>
      <c r="E65" s="86"/>
      <c r="F65" s="86"/>
      <c r="G65" s="38" t="s">
        <v>69</v>
      </c>
      <c r="H65" s="38" t="s">
        <v>70</v>
      </c>
      <c r="I65" s="38" t="s">
        <v>69</v>
      </c>
      <c r="J65" s="38" t="s">
        <v>70</v>
      </c>
      <c r="K65" s="86"/>
      <c r="L65" s="86"/>
      <c r="M65" s="86"/>
      <c r="N65" s="86"/>
      <c r="O65" s="86"/>
      <c r="P65" s="86"/>
      <c r="Q65" s="86"/>
      <c r="R65" s="86"/>
    </row>
    <row r="66" spans="1:18" ht="19.5" thickBot="1" x14ac:dyDescent="0.35">
      <c r="A66" s="7">
        <v>1</v>
      </c>
      <c r="B66" s="8">
        <v>2</v>
      </c>
      <c r="C66" s="8">
        <v>3</v>
      </c>
      <c r="D66" s="8">
        <v>4</v>
      </c>
      <c r="E66" s="8">
        <v>5</v>
      </c>
      <c r="F66" s="8">
        <v>6</v>
      </c>
      <c r="G66" s="8">
        <v>7</v>
      </c>
      <c r="H66" s="8">
        <v>8</v>
      </c>
      <c r="I66" s="8">
        <v>9</v>
      </c>
      <c r="J66" s="8">
        <v>10</v>
      </c>
      <c r="K66" s="8">
        <v>11</v>
      </c>
      <c r="L66" s="8">
        <v>12</v>
      </c>
      <c r="M66" s="8">
        <v>13</v>
      </c>
      <c r="N66" s="8">
        <v>14</v>
      </c>
      <c r="O66" s="8">
        <v>15</v>
      </c>
      <c r="P66" s="8">
        <v>16</v>
      </c>
      <c r="Q66" s="8">
        <v>17</v>
      </c>
      <c r="R66" s="8">
        <v>18</v>
      </c>
    </row>
    <row r="67" spans="1:18" ht="47.25" customHeight="1" thickBot="1" x14ac:dyDescent="0.35">
      <c r="A67" s="92" t="s">
        <v>267</v>
      </c>
      <c r="B67" s="93"/>
      <c r="C67" s="5"/>
      <c r="D67" s="5"/>
      <c r="E67" s="5"/>
      <c r="F67" s="5"/>
      <c r="G67" s="5">
        <v>3</v>
      </c>
      <c r="H67" s="5">
        <v>3</v>
      </c>
      <c r="I67" s="5">
        <v>0</v>
      </c>
      <c r="J67" s="5">
        <v>0</v>
      </c>
      <c r="K67" s="5">
        <v>1</v>
      </c>
      <c r="L67" s="5"/>
      <c r="M67" s="8" t="s">
        <v>32</v>
      </c>
      <c r="N67" s="8" t="s">
        <v>32</v>
      </c>
      <c r="O67" s="5">
        <f>O68</f>
        <v>576000</v>
      </c>
      <c r="P67" s="5">
        <v>0</v>
      </c>
      <c r="Q67" s="5">
        <f>Q68</f>
        <v>539100</v>
      </c>
      <c r="R67" s="5">
        <f>R68</f>
        <v>539100</v>
      </c>
    </row>
    <row r="68" spans="1:18" ht="111" thickBot="1" x14ac:dyDescent="0.35">
      <c r="A68" s="116" t="s">
        <v>165</v>
      </c>
      <c r="B68" s="8" t="s">
        <v>268</v>
      </c>
      <c r="C68" s="5"/>
      <c r="D68" s="5" t="s">
        <v>269</v>
      </c>
      <c r="E68" s="5" t="s">
        <v>124</v>
      </c>
      <c r="F68" s="5">
        <v>642</v>
      </c>
      <c r="G68" s="5">
        <v>3</v>
      </c>
      <c r="H68" s="5">
        <v>3</v>
      </c>
      <c r="I68" s="5">
        <v>0</v>
      </c>
      <c r="J68" s="5">
        <v>0</v>
      </c>
      <c r="K68" s="5">
        <v>1</v>
      </c>
      <c r="L68" s="8" t="s">
        <v>32</v>
      </c>
      <c r="M68" s="28">
        <v>46022</v>
      </c>
      <c r="N68" s="28">
        <v>46022</v>
      </c>
      <c r="O68" s="5">
        <v>576000</v>
      </c>
      <c r="P68" s="8" t="s">
        <v>32</v>
      </c>
      <c r="Q68" s="5">
        <v>539100</v>
      </c>
      <c r="R68" s="5">
        <v>539100</v>
      </c>
    </row>
    <row r="69" spans="1:18" ht="159" customHeight="1" thickBot="1" x14ac:dyDescent="0.35">
      <c r="A69" s="117"/>
      <c r="B69" s="34" t="s">
        <v>270</v>
      </c>
      <c r="C69" s="5" t="s">
        <v>257</v>
      </c>
      <c r="D69" s="5" t="s">
        <v>273</v>
      </c>
      <c r="E69" s="5" t="s">
        <v>121</v>
      </c>
      <c r="F69" s="5">
        <v>876</v>
      </c>
      <c r="G69" s="5">
        <v>1</v>
      </c>
      <c r="H69" s="5">
        <v>1</v>
      </c>
      <c r="I69" s="5">
        <v>1</v>
      </c>
      <c r="J69" s="5">
        <v>1</v>
      </c>
      <c r="K69" s="5"/>
      <c r="L69" s="5"/>
      <c r="M69" s="28">
        <v>45747</v>
      </c>
      <c r="N69" s="28">
        <v>45747</v>
      </c>
      <c r="O69" s="8" t="s">
        <v>32</v>
      </c>
      <c r="P69" s="8" t="s">
        <v>32</v>
      </c>
      <c r="Q69" s="8" t="s">
        <v>32</v>
      </c>
      <c r="R69" s="8" t="s">
        <v>32</v>
      </c>
    </row>
    <row r="70" spans="1:18" ht="96.75" customHeight="1" thickBot="1" x14ac:dyDescent="0.35">
      <c r="A70" s="117"/>
      <c r="B70" s="34" t="s">
        <v>274</v>
      </c>
      <c r="C70" s="5" t="s">
        <v>261</v>
      </c>
      <c r="D70" s="33" t="s">
        <v>275</v>
      </c>
      <c r="E70" s="5" t="s">
        <v>121</v>
      </c>
      <c r="F70" s="5">
        <v>876</v>
      </c>
      <c r="G70" s="5">
        <v>1</v>
      </c>
      <c r="H70" s="5">
        <v>1</v>
      </c>
      <c r="I70" s="5">
        <v>1</v>
      </c>
      <c r="J70" s="5">
        <v>1</v>
      </c>
      <c r="K70" s="5"/>
      <c r="L70" s="8"/>
      <c r="M70" s="28" t="s">
        <v>280</v>
      </c>
      <c r="N70" s="28">
        <v>45838</v>
      </c>
      <c r="O70" s="8" t="s">
        <v>32</v>
      </c>
      <c r="P70" s="8" t="s">
        <v>32</v>
      </c>
      <c r="Q70" s="8" t="s">
        <v>32</v>
      </c>
      <c r="R70" s="8" t="s">
        <v>32</v>
      </c>
    </row>
    <row r="71" spans="1:18" ht="95.25" thickBot="1" x14ac:dyDescent="0.35">
      <c r="A71" s="117"/>
      <c r="B71" s="34" t="s">
        <v>276</v>
      </c>
      <c r="C71" s="5" t="s">
        <v>262</v>
      </c>
      <c r="D71" s="33" t="s">
        <v>275</v>
      </c>
      <c r="E71" s="5" t="s">
        <v>121</v>
      </c>
      <c r="F71" s="5">
        <v>876</v>
      </c>
      <c r="G71" s="5">
        <v>1</v>
      </c>
      <c r="H71" s="5">
        <v>1</v>
      </c>
      <c r="I71" s="5">
        <v>0</v>
      </c>
      <c r="J71" s="5">
        <v>0</v>
      </c>
      <c r="K71" s="5">
        <v>1</v>
      </c>
      <c r="L71" s="8"/>
      <c r="M71" s="28">
        <v>45930</v>
      </c>
      <c r="N71" s="28">
        <v>45930</v>
      </c>
      <c r="O71" s="8" t="s">
        <v>32</v>
      </c>
      <c r="P71" s="8" t="s">
        <v>32</v>
      </c>
      <c r="Q71" s="8" t="s">
        <v>32</v>
      </c>
      <c r="R71" s="8" t="s">
        <v>32</v>
      </c>
    </row>
    <row r="72" spans="1:18" ht="32.25" thickBot="1" x14ac:dyDescent="0.35">
      <c r="A72" s="117"/>
      <c r="B72" s="34" t="s">
        <v>277</v>
      </c>
      <c r="C72" s="5" t="s">
        <v>271</v>
      </c>
      <c r="D72" s="5" t="s">
        <v>278</v>
      </c>
      <c r="E72" s="5" t="s">
        <v>124</v>
      </c>
      <c r="F72" s="5">
        <v>642</v>
      </c>
      <c r="G72" s="5">
        <v>2</v>
      </c>
      <c r="H72" s="5">
        <v>2</v>
      </c>
      <c r="I72" s="5">
        <v>2</v>
      </c>
      <c r="J72" s="5">
        <v>2</v>
      </c>
      <c r="K72" s="5"/>
      <c r="L72" s="8"/>
      <c r="M72" s="28">
        <v>45838</v>
      </c>
      <c r="N72" s="28">
        <v>45838</v>
      </c>
      <c r="O72" s="8" t="s">
        <v>32</v>
      </c>
      <c r="P72" s="8" t="s">
        <v>32</v>
      </c>
      <c r="Q72" s="8" t="s">
        <v>32</v>
      </c>
      <c r="R72" s="8" t="s">
        <v>32</v>
      </c>
    </row>
    <row r="73" spans="1:18" ht="32.25" thickBot="1" x14ac:dyDescent="0.35">
      <c r="A73" s="117"/>
      <c r="B73" s="34" t="s">
        <v>279</v>
      </c>
      <c r="C73" s="5" t="s">
        <v>272</v>
      </c>
      <c r="D73" s="5" t="s">
        <v>278</v>
      </c>
      <c r="E73" s="5" t="s">
        <v>124</v>
      </c>
      <c r="F73" s="5">
        <v>642</v>
      </c>
      <c r="G73" s="5">
        <v>1</v>
      </c>
      <c r="H73" s="5">
        <v>1</v>
      </c>
      <c r="I73" s="5">
        <v>0</v>
      </c>
      <c r="J73" s="5">
        <v>0</v>
      </c>
      <c r="K73" s="5">
        <v>1</v>
      </c>
      <c r="L73" s="8"/>
      <c r="M73" s="28">
        <v>46022</v>
      </c>
      <c r="N73" s="28">
        <v>46022</v>
      </c>
      <c r="O73" s="8" t="s">
        <v>32</v>
      </c>
      <c r="P73" s="8" t="s">
        <v>32</v>
      </c>
      <c r="Q73" s="8" t="s">
        <v>32</v>
      </c>
      <c r="R73" s="8" t="s">
        <v>32</v>
      </c>
    </row>
    <row r="74" spans="1:18" ht="32.25" thickBot="1" x14ac:dyDescent="0.35">
      <c r="A74" s="117"/>
      <c r="B74" s="8" t="s">
        <v>281</v>
      </c>
      <c r="C74" s="5"/>
      <c r="D74" s="5" t="s">
        <v>282</v>
      </c>
      <c r="E74" s="5" t="s">
        <v>283</v>
      </c>
      <c r="F74" s="5">
        <v>793</v>
      </c>
      <c r="G74" s="5">
        <v>0.4</v>
      </c>
      <c r="H74" s="5">
        <v>0.4</v>
      </c>
      <c r="I74" s="5">
        <v>0.25</v>
      </c>
      <c r="J74" s="5">
        <v>0.25</v>
      </c>
      <c r="K74" s="5">
        <v>0.15</v>
      </c>
      <c r="L74" s="8" t="s">
        <v>32</v>
      </c>
      <c r="M74" s="28">
        <v>46022</v>
      </c>
      <c r="N74" s="28">
        <v>46022</v>
      </c>
      <c r="O74" s="5">
        <v>0.4</v>
      </c>
      <c r="P74" s="8">
        <v>0</v>
      </c>
      <c r="Q74" s="5">
        <v>0</v>
      </c>
      <c r="R74" s="5">
        <v>0</v>
      </c>
    </row>
    <row r="75" spans="1:18" ht="135.75" customHeight="1" thickBot="1" x14ac:dyDescent="0.35">
      <c r="A75" s="117"/>
      <c r="B75" s="34" t="s">
        <v>284</v>
      </c>
      <c r="C75" s="5" t="s">
        <v>257</v>
      </c>
      <c r="D75" s="5" t="s">
        <v>287</v>
      </c>
      <c r="E75" s="5" t="s">
        <v>121</v>
      </c>
      <c r="F75" s="5">
        <v>876</v>
      </c>
      <c r="G75" s="5">
        <v>0.15</v>
      </c>
      <c r="H75" s="5">
        <v>0.15</v>
      </c>
      <c r="I75" s="5">
        <v>0.15</v>
      </c>
      <c r="J75" s="5">
        <v>0.15</v>
      </c>
      <c r="K75" s="5"/>
      <c r="L75" s="5"/>
      <c r="M75" s="28">
        <v>45777</v>
      </c>
      <c r="N75" s="28">
        <v>45777</v>
      </c>
      <c r="O75" s="8" t="s">
        <v>32</v>
      </c>
      <c r="P75" s="8" t="s">
        <v>32</v>
      </c>
      <c r="Q75" s="8" t="s">
        <v>32</v>
      </c>
      <c r="R75" s="8" t="s">
        <v>32</v>
      </c>
    </row>
    <row r="76" spans="1:18" ht="105" customHeight="1" thickBot="1" x14ac:dyDescent="0.35">
      <c r="A76" s="117"/>
      <c r="B76" s="34" t="s">
        <v>285</v>
      </c>
      <c r="C76" s="5" t="s">
        <v>261</v>
      </c>
      <c r="D76" s="33" t="s">
        <v>275</v>
      </c>
      <c r="E76" s="5" t="s">
        <v>121</v>
      </c>
      <c r="F76" s="5">
        <v>876</v>
      </c>
      <c r="G76" s="5">
        <v>0.1</v>
      </c>
      <c r="H76" s="5">
        <v>0.1</v>
      </c>
      <c r="I76" s="5">
        <v>0.1</v>
      </c>
      <c r="J76" s="5">
        <v>0.1</v>
      </c>
      <c r="K76" s="5"/>
      <c r="L76" s="8"/>
      <c r="M76" s="28">
        <v>45838</v>
      </c>
      <c r="N76" s="28">
        <v>45838</v>
      </c>
      <c r="O76" s="8" t="s">
        <v>32</v>
      </c>
      <c r="P76" s="8" t="s">
        <v>32</v>
      </c>
      <c r="Q76" s="8" t="s">
        <v>32</v>
      </c>
      <c r="R76" s="8" t="s">
        <v>32</v>
      </c>
    </row>
    <row r="77" spans="1:18" ht="95.25" thickBot="1" x14ac:dyDescent="0.35">
      <c r="A77" s="118"/>
      <c r="B77" s="34" t="s">
        <v>286</v>
      </c>
      <c r="C77" s="5" t="s">
        <v>262</v>
      </c>
      <c r="D77" s="33" t="s">
        <v>275</v>
      </c>
      <c r="E77" s="5" t="s">
        <v>121</v>
      </c>
      <c r="F77" s="5">
        <v>876</v>
      </c>
      <c r="G77" s="5">
        <v>0.15</v>
      </c>
      <c r="H77" s="5">
        <v>0.15</v>
      </c>
      <c r="I77" s="5">
        <v>0</v>
      </c>
      <c r="J77" s="5">
        <v>0</v>
      </c>
      <c r="K77" s="5">
        <v>0.15</v>
      </c>
      <c r="L77" s="8"/>
      <c r="M77" s="28">
        <v>45991</v>
      </c>
      <c r="N77" s="28">
        <v>45991</v>
      </c>
      <c r="O77" s="8" t="s">
        <v>32</v>
      </c>
      <c r="P77" s="8" t="s">
        <v>32</v>
      </c>
      <c r="Q77" s="8" t="s">
        <v>32</v>
      </c>
      <c r="R77" s="8" t="s">
        <v>32</v>
      </c>
    </row>
    <row r="78" spans="1:18" x14ac:dyDescent="0.3">
      <c r="A78" s="3" t="s">
        <v>356</v>
      </c>
      <c r="C78" t="s">
        <v>357</v>
      </c>
    </row>
    <row r="79" spans="1:18" s="16" customFormat="1" ht="30" customHeight="1" x14ac:dyDescent="0.3">
      <c r="A79" s="84" t="s">
        <v>71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15"/>
    </row>
    <row r="80" spans="1:18" s="16" customFormat="1" ht="30" customHeight="1" x14ac:dyDescent="0.3">
      <c r="A80" s="84" t="s">
        <v>72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15"/>
    </row>
    <row r="81" spans="1:18" s="16" customFormat="1" ht="30" customHeight="1" x14ac:dyDescent="0.3">
      <c r="A81" s="84" t="s">
        <v>73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15"/>
    </row>
    <row r="82" spans="1:18" s="16" customFormat="1" ht="30" customHeight="1" x14ac:dyDescent="0.3">
      <c r="A82" s="84" t="s">
        <v>74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15"/>
    </row>
    <row r="83" spans="1:18" s="10" customFormat="1" x14ac:dyDescent="0.3">
      <c r="A83" s="91" t="s">
        <v>107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14"/>
    </row>
    <row r="84" spans="1:18" s="10" customFormat="1" x14ac:dyDescent="0.3">
      <c r="A84" s="91" t="s">
        <v>108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14"/>
    </row>
    <row r="85" spans="1:18" s="10" customFormat="1" x14ac:dyDescent="0.3">
      <c r="A85" s="91" t="s">
        <v>109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14"/>
    </row>
    <row r="86" spans="1:18" s="10" customFormat="1" x14ac:dyDescent="0.3">
      <c r="A86" s="91" t="s">
        <v>110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14"/>
    </row>
    <row r="87" spans="1:18" s="10" customFormat="1" x14ac:dyDescent="0.3">
      <c r="A87" s="91" t="s">
        <v>111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14"/>
    </row>
    <row r="88" spans="1:18" s="10" customFormat="1" x14ac:dyDescent="0.3">
      <c r="A88" s="91" t="s">
        <v>112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14"/>
    </row>
    <row r="89" spans="1:18" s="10" customFormat="1" ht="35.25" customHeight="1" x14ac:dyDescent="0.3">
      <c r="A89" s="91" t="s">
        <v>113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14"/>
    </row>
    <row r="90" spans="1:18" s="10" customFormat="1" ht="33.75" customHeight="1" x14ac:dyDescent="0.3">
      <c r="A90" s="91" t="s">
        <v>114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4"/>
    </row>
    <row r="91" spans="1:18" s="16" customFormat="1" ht="30" customHeight="1" x14ac:dyDescent="0.3">
      <c r="A91" s="98" t="s">
        <v>75</v>
      </c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15"/>
    </row>
    <row r="92" spans="1:18" s="10" customFormat="1" x14ac:dyDescent="0.3">
      <c r="A92" s="91" t="s">
        <v>76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14"/>
    </row>
    <row r="93" spans="1:18" s="10" customFormat="1" x14ac:dyDescent="0.3">
      <c r="A93" s="91" t="s">
        <v>115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14"/>
    </row>
    <row r="94" spans="1:18" s="10" customFormat="1" x14ac:dyDescent="0.3">
      <c r="A94" s="91" t="s">
        <v>116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14"/>
    </row>
    <row r="95" spans="1:18" s="10" customFormat="1" ht="33" customHeight="1" x14ac:dyDescent="0.3">
      <c r="A95" s="97" t="s">
        <v>77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14"/>
    </row>
    <row r="96" spans="1:18" s="10" customFormat="1" x14ac:dyDescent="0.3">
      <c r="A96" s="91" t="s">
        <v>117</v>
      </c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14"/>
    </row>
    <row r="97" spans="1:18" s="10" customFormat="1" x14ac:dyDescent="0.3">
      <c r="A97" s="91" t="s">
        <v>78</v>
      </c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14"/>
    </row>
    <row r="98" spans="1:18" s="10" customFormat="1" x14ac:dyDescent="0.3">
      <c r="A98" s="91" t="s">
        <v>118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14"/>
    </row>
    <row r="99" spans="1:18" s="10" customFormat="1" x14ac:dyDescent="0.3">
      <c r="A99" s="91" t="s">
        <v>119</v>
      </c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14"/>
    </row>
    <row r="100" spans="1:18" s="13" customFormat="1" x14ac:dyDescent="0.3">
      <c r="A100" s="97" t="s">
        <v>79</v>
      </c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14"/>
    </row>
    <row r="101" spans="1:18" s="13" customFormat="1" ht="27.75" customHeight="1" x14ac:dyDescent="0.3">
      <c r="A101" s="97" t="s">
        <v>80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14"/>
    </row>
    <row r="102" spans="1:18" s="13" customFormat="1" ht="35.25" customHeight="1" x14ac:dyDescent="0.3">
      <c r="A102" s="97" t="s">
        <v>81</v>
      </c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14"/>
    </row>
    <row r="103" spans="1:18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83:Q83"/>
    <mergeCell ref="N64:N65"/>
    <mergeCell ref="O64:O65"/>
    <mergeCell ref="P64:P65"/>
    <mergeCell ref="Q64:Q65"/>
    <mergeCell ref="A68:A77"/>
    <mergeCell ref="A79:Q79"/>
    <mergeCell ref="A80:Q80"/>
    <mergeCell ref="A81:Q81"/>
    <mergeCell ref="A82:Q82"/>
    <mergeCell ref="A67:B67"/>
    <mergeCell ref="G64:H64"/>
    <mergeCell ref="I64:J64"/>
    <mergeCell ref="K64:K65"/>
    <mergeCell ref="L64:L65"/>
    <mergeCell ref="M64:M65"/>
    <mergeCell ref="A95:Q95"/>
    <mergeCell ref="A84:Q84"/>
    <mergeCell ref="A85:Q85"/>
    <mergeCell ref="A86:Q86"/>
    <mergeCell ref="A87:Q87"/>
    <mergeCell ref="A88:Q88"/>
    <mergeCell ref="A89:Q89"/>
    <mergeCell ref="A90:Q90"/>
    <mergeCell ref="A91:Q91"/>
    <mergeCell ref="A92:Q92"/>
    <mergeCell ref="A93:Q93"/>
    <mergeCell ref="A94:Q94"/>
    <mergeCell ref="A102:Q102"/>
    <mergeCell ref="A96:Q96"/>
    <mergeCell ref="A97:Q97"/>
    <mergeCell ref="A98:Q98"/>
    <mergeCell ref="A99:Q99"/>
    <mergeCell ref="A100:Q100"/>
    <mergeCell ref="A101:Q101"/>
  </mergeCells>
  <hyperlinks>
    <hyperlink ref="C31" location="P534" tooltip="&lt;4&gt; Количество контрольных точек в графе 3 раздела I настоящего приложения:" display="P534"/>
    <hyperlink ref="A82" location="P60" tooltip="3" display="P60"/>
    <hyperlink ref="A91" location="P137" tooltip="Раздел II. Информация о достижении результатов" display="P137"/>
    <hyperlink ref="A95" location="P176" tooltip="12" display="P176"/>
    <hyperlink ref="A102" location="P182" tooltip="18" display="P182"/>
    <hyperlink ref="A100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моделька 2</vt:lpstr>
      <vt:lpstr>подростки 2</vt:lpstr>
      <vt:lpstr>80 лет Победы 2</vt:lpstr>
      <vt:lpstr>катамараны2</vt:lpstr>
      <vt:lpstr>ОПС ДХШ 2</vt:lpstr>
      <vt:lpstr>ПСД ДК 2</vt:lpstr>
      <vt:lpstr>лок 2</vt:lpstr>
      <vt:lpstr>книги ЭБ2</vt:lpstr>
      <vt:lpstr>нацпол 2</vt:lpstr>
      <vt:lpstr>музей2</vt:lpstr>
      <vt:lpstr>МОСТ2</vt:lpstr>
      <vt:lpstr>молодежь2</vt:lpstr>
      <vt:lpstr>пляж2</vt:lpstr>
      <vt:lpstr>црк2</vt:lpstr>
      <vt:lpstr>фкгс2</vt:lpstr>
      <vt:lpstr>фкгс2!Область_печати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Басалыко Анна Владимировна</cp:lastModifiedBy>
  <cp:lastPrinted>2025-07-22T11:11:45Z</cp:lastPrinted>
  <dcterms:created xsi:type="dcterms:W3CDTF">2025-07-10T05:40:38Z</dcterms:created>
  <dcterms:modified xsi:type="dcterms:W3CDTF">2025-08-12T11:17:42Z</dcterms:modified>
</cp:coreProperties>
</file>